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autoCompressPictures="0"/>
  <mc:AlternateContent xmlns:mc="http://schemas.openxmlformats.org/markup-compatibility/2006">
    <mc:Choice Requires="x15">
      <x15ac:absPath xmlns:x15ac="http://schemas.microsoft.com/office/spreadsheetml/2010/11/ac" url="X:\HD\Entity\DF\CF\LND\_Publications annuelles\Factbook\Factbook 2019\Excel\"/>
    </mc:Choice>
  </mc:AlternateContent>
  <xr:revisionPtr revIDLastSave="0" documentId="13_ncr:1_{0815C49C-EEB9-4EA5-8D06-8B360D02A4D0}" xr6:coauthVersionLast="45" xr6:coauthVersionMax="45" xr10:uidLastSave="{00000000-0000-0000-0000-000000000000}"/>
  <bookViews>
    <workbookView xWindow="-120" yWindow="-120" windowWidth="29040" windowHeight="15840" tabRatio="931" xr2:uid="{00000000-000D-0000-FFFF-FFFF00000000}"/>
  </bookViews>
  <sheets>
    <sheet name="Summary" sheetId="159" r:id="rId1"/>
    <sheet name="Note on FS (p11)" sheetId="401" r:id="rId2"/>
    <sheet name="Financial highlights (p11)" sheetId="402" r:id="rId3"/>
    <sheet name="Market environment (p11)" sheetId="403" r:id="rId4"/>
    <sheet name="Op. High. by quarter (p12-13)" sheetId="404" r:id="rId5"/>
    <sheet name="Fin. High. by quarter (p12-13)" sheetId="405" r:id="rId6"/>
    <sheet name="Market envir. price (p12-13)" sheetId="406" r:id="rId7"/>
    <sheet name="Consol. stat. income (p14)" sheetId="407" r:id="rId8"/>
    <sheet name="Sales (p15)" sheetId="408" r:id="rId9"/>
    <sheet name="Deprec. depl. &amp; impairme. (p15)" sheetId="409" r:id="rId10"/>
    <sheet name="Equity in income (loss) (p15)" sheetId="410" r:id="rId11"/>
    <sheet name="Income taxes (p15)" sheetId="411" r:id="rId12"/>
    <sheet name="Adj. items op. income (p16)" sheetId="412" r:id="rId13"/>
    <sheet name="Adj. items net income (p17)" sheetId="413" r:id="rId14"/>
    <sheet name="Cons. balance sheet in (p18)" sheetId="414" r:id="rId15"/>
    <sheet name="Net tangible &amp; intangible (p19)" sheetId="415" r:id="rId16"/>
    <sheet name="Property, plant &amp; equip. (p19)" sheetId="416" r:id="rId17"/>
    <sheet name="Non-current assets (p19)" sheetId="417" r:id="rId18"/>
    <sheet name="Non-current debt (p20)" sheetId="418" r:id="rId19"/>
    <sheet name="Consolidated Equity (p21)" sheetId="419" r:id="rId20"/>
    <sheet name="Net-debt-to-equity ratio (p22)" sheetId="420" r:id="rId21"/>
    <sheet name="Capital replacement cost (p22)" sheetId="421" r:id="rId22"/>
    <sheet name="Capital employed (p22)" sheetId="422" r:id="rId23"/>
    <sheet name="ROACE by bs (p23)" sheetId="423" r:id="rId24"/>
    <sheet name="Conso stat. cash flows (p24)" sheetId="424" r:id="rId25"/>
    <sheet name="Cash flows from op. (p24) " sheetId="425" r:id="rId26"/>
    <sheet name="﻿Gross investments (p25)" sheetId="426" r:id="rId27"/>
    <sheet name="Organic investments by bs (p25)" sheetId="427" r:id="rId28"/>
    <sheet name="Divestments by bs (p25)" sheetId="428" r:id="rId29"/>
    <sheet name="Share information (p27) " sheetId="429" r:id="rId30"/>
    <sheet name="Payroll (p28)" sheetId="430" r:id="rId31"/>
    <sheet name="Number of employees (p28)" sheetId="431" r:id="rId32"/>
    <sheet name="﻿Financial highlights (p31)" sheetId="432" r:id="rId33"/>
    <sheet name="Hydrocarbon Prod&amp;LNG (31)" sheetId="433" r:id="rId34"/>
    <sheet name="﻿Installed gross capacity (31)" sheetId="434" r:id="rId35"/>
    <sheet name="Liquefied natural gas (34)" sheetId="435" r:id="rId36"/>
    <sheet name="﻿CCG power plants capacity (48)" sheetId="436" r:id="rId37"/>
    <sheet name="Breakdown of gas elec. (50)" sheetId="437" r:id="rId38"/>
    <sheet name="Financial highlights EP (p55)" sheetId="438" r:id="rId39"/>
    <sheet name="Production (55)" sheetId="439" r:id="rId40"/>
    <sheet name="Production (p77)" sheetId="441" r:id="rId41"/>
    <sheet name="Proved reserves (p77)" sheetId="440" r:id="rId42"/>
    <sheet name="Europe &amp; Central Asia (p78)" sheetId="442" r:id="rId43"/>
    <sheet name="Africa excl. North Africa (p79)" sheetId="443" r:id="rId44"/>
    <sheet name="Mid. East &amp; North Africa (p80)" sheetId="444" r:id="rId45"/>
    <sheet name="Americas (p81)" sheetId="445" r:id="rId46"/>
    <sheet name="Asia-Pacific (p81)" sheetId="446" r:id="rId47"/>
    <sheet name="Comb. liquids gas prod. (p83)" sheetId="447" r:id="rId48"/>
    <sheet name="Liquids prod. (p84)" sheetId="448" r:id="rId49"/>
    <sheet name="Gas prod. (p85)" sheetId="449" r:id="rId50"/>
    <sheet name="Key op. ratios Group (p86)" sheetId="450" r:id="rId51"/>
    <sheet name="Key op. ratios subs. (p86)" sheetId="451" r:id="rId52"/>
    <sheet name="Changes oil bitum. gas (p87-90)" sheetId="452" r:id="rId53"/>
    <sheet name="Changes oil&amp;Bitum.res. (p91-94)" sheetId="453" r:id="rId54"/>
    <sheet name="Changes gas res. (p95-98)" sheetId="454" r:id="rId55"/>
    <sheet name="Results op. activities(p99-100)" sheetId="455" r:id="rId56"/>
    <sheet name="Cost incurred (p101)" sheetId="456" r:id="rId57"/>
    <sheet name="Capitalized cost (p102-103)" sheetId="457" r:id="rId58"/>
    <sheet name="Net cash flows (p104-105)" sheetId="458" r:id="rId59"/>
    <sheet name="Changes net cash flows (p106)" sheetId="459" r:id="rId60"/>
    <sheet name="Oil Gas Acreage (p107)" sheetId="460" r:id="rId61"/>
    <sheet name="Nb. prod. wells (p108)" sheetId="461" r:id="rId62"/>
    <sheet name="Nb.prod.dry.wells drilled(p109)" sheetId="462" r:id="rId63"/>
    <sheet name="Explo.Devpt.wells (p110)" sheetId="463" r:id="rId64"/>
    <sheet name="Pipeline interests (p111)" sheetId="464" r:id="rId65"/>
    <sheet name="Pipeline gas sales (p112)" sheetId="465" r:id="rId66"/>
    <sheet name="Financial highlights RC (p115)" sheetId="466" r:id="rId67"/>
    <sheet name="Operational highlights (p115)" sheetId="467" r:id="rId68"/>
    <sheet name="Refinery capacity (p119)" sheetId="468" r:id="rId69"/>
    <sheet name="Distillation capacity (p119)" sheetId="469" r:id="rId70"/>
    <sheet name="Refinery throughput (p120)" sheetId="470" r:id="rId71"/>
    <sheet name="Utiliz. rate feedstocks (p120)" sheetId="471" r:id="rId72"/>
    <sheet name="Utiliz. rate crude (p120)" sheetId="472" r:id="rId73"/>
    <sheet name="Production levels (p120)" sheetId="473" r:id="rId74"/>
    <sheet name="Main prod. capacities (p121)" sheetId="474" r:id="rId75"/>
    <sheet name="Sales by geo. area (p121)" sheetId="475" r:id="rId76"/>
    <sheet name="Sales by activity (p 122)" sheetId="476" r:id="rId77"/>
    <sheet name="Sales by geo. area (p122)" sheetId="477" r:id="rId78"/>
    <sheet name="Sales by activity (p122)" sheetId="478" r:id="rId79"/>
    <sheet name="﻿Financial highlights MS (p125)" sheetId="479" r:id="rId80"/>
    <sheet name="Operational highlights (p125)" sheetId="480" r:id="rId81"/>
    <sheet name="Petrol sales by area (p129)" sheetId="481" r:id="rId82"/>
    <sheet name="Petrol. sales by product (p129)" sheetId="482" r:id="rId83"/>
    <sheet name="Service-Stations (p130)" sheetId="483" r:id="rId84"/>
  </sheets>
  <definedNames>
    <definedName name="_xlnm.Print_Area" localSheetId="13">'Adj. items net income (p17)'!$A$1:$J$49</definedName>
    <definedName name="_xlnm.Print_Area" localSheetId="12">'Adj. items op. income (p16)'!$A$1:$J$44</definedName>
    <definedName name="_xlnm.Print_Area" localSheetId="43">'Africa excl. North Africa (p79)'!$A$1:$H$8</definedName>
    <definedName name="_xlnm.Print_Area" localSheetId="45">'Americas (p81)'!$A$1:$H$8</definedName>
    <definedName name="_xlnm.Print_Area" localSheetId="46">'Asia-Pacific (p81)'!$A$1:$H$8</definedName>
    <definedName name="_xlnm.Print_Area" localSheetId="37">'Breakdown of gas elec. (50)'!$A$1:$F$30</definedName>
    <definedName name="_xlnm.Print_Area" localSheetId="22">'Capital employed (p22)'!$A$1:$H$12</definedName>
    <definedName name="_xlnm.Print_Area" localSheetId="21">'Capital replacement cost (p22)'!$A$1:$H$13</definedName>
    <definedName name="_xlnm.Print_Area" localSheetId="57">'Capitalized cost (p102-103)'!$A$1:$J$51</definedName>
    <definedName name="_xlnm.Print_Area" localSheetId="25">'Cash flows from op. (p24) '!$A$1:$H$14</definedName>
    <definedName name="_xlnm.Print_Area" localSheetId="36">'﻿CCG power plants capacity (48)'!$A$1:$D$16</definedName>
    <definedName name="_xlnm.Print_Area" localSheetId="54">'Changes gas res. (p95-98)'!$A$1:$J$132</definedName>
    <definedName name="_xlnm.Print_Area" localSheetId="59">'Changes net cash flows (p106)'!$A$1:$H$33</definedName>
    <definedName name="_xlnm.Print_Area" localSheetId="52">'Changes oil bitum. gas (p87-90)'!$A$1:$J$133</definedName>
    <definedName name="_xlnm.Print_Area" localSheetId="53">'Changes oil&amp;Bitum.res. (p91-94)'!$A$1:$L$137</definedName>
    <definedName name="_xlnm.Print_Area" localSheetId="47">'Comb. liquids gas prod. (p83)'!$A$1:$H$54</definedName>
    <definedName name="_xlnm.Print_Area" localSheetId="14">'Cons. balance sheet in (p18)'!$A$1:$H$50</definedName>
    <definedName name="_xlnm.Print_Area" localSheetId="24">'Conso stat. cash flows (p24)'!$A$1:$H$44</definedName>
    <definedName name="_xlnm.Print_Area" localSheetId="7">'Consol. stat. income (p14)'!$A$1:$H$32</definedName>
    <definedName name="_xlnm.Print_Area" localSheetId="19">'Consolidated Equity (p21)'!$A$1:$J$74</definedName>
    <definedName name="_xlnm.Print_Area" localSheetId="56">'Cost incurred (p101)'!$A$1:$J$53</definedName>
    <definedName name="_xlnm.Print_Area" localSheetId="9">'Deprec. depl. &amp; impairme. (p15)'!$A$1:$H$13</definedName>
    <definedName name="_xlnm.Print_Area" localSheetId="69">'Distillation capacity (p119)'!$A$1:$H$17</definedName>
    <definedName name="_xlnm.Print_Area" localSheetId="28">'Divestments by bs (p25)'!$A$1:$H$13</definedName>
    <definedName name="_xlnm.Print_Area" localSheetId="10">'Equity in income (loss) (p15)'!$A$1:$H$13</definedName>
    <definedName name="_xlnm.Print_Area" localSheetId="42">'Europe &amp; Central Asia (p78)'!$A$1:$H$8</definedName>
    <definedName name="_xlnm.Print_Area" localSheetId="63">'Explo.Devpt.wells (p110)'!$A$1:$I$46</definedName>
    <definedName name="_xlnm.Print_Area" localSheetId="5">'Fin. High. by quarter (p12-13)'!$A$1:$R$29</definedName>
    <definedName name="_xlnm.Print_Area" localSheetId="2">'Financial highlights (p11)'!$A$1:$H$32</definedName>
    <definedName name="_xlnm.Print_Area" localSheetId="32">'﻿Financial highlights (p31)'!$A$1:$F$13</definedName>
    <definedName name="_xlnm.Print_Area" localSheetId="38">'Financial highlights EP (p55)'!$A$1:$G$18</definedName>
    <definedName name="_xlnm.Print_Area" localSheetId="79">'﻿Financial highlights MS (p125)'!$A$1:$H$17</definedName>
    <definedName name="_xlnm.Print_Area" localSheetId="66">'Financial highlights RC (p115)'!$A$1:$H$17</definedName>
    <definedName name="_xlnm.Print_Area" localSheetId="49">'Gas prod. (p85)'!$A$1:$H$49</definedName>
    <definedName name="_xlnm.Print_Area" localSheetId="26">'﻿Gross investments (p25)'!$A$1:$H$22</definedName>
    <definedName name="_xlnm.Print_Area" localSheetId="33">'Hydrocarbon Prod&amp;LNG (31)'!$A$1:$F$16</definedName>
    <definedName name="_xlnm.Print_Area" localSheetId="11">'Income taxes (p15)'!$A$1:$H$10</definedName>
    <definedName name="_xlnm.Print_Area" localSheetId="34">'﻿Installed gross capacity (31)'!$A$1:$F$13</definedName>
    <definedName name="_xlnm.Print_Area" localSheetId="50">'Key op. ratios Group (p86)'!$A$1:$H$19</definedName>
    <definedName name="_xlnm.Print_Area" localSheetId="51">'Key op. ratios subs. (p86)'!$A$1:$H$18</definedName>
    <definedName name="_xlnm.Print_Area" localSheetId="35">'Liquefied natural gas (34)'!$A$1:$H$25</definedName>
    <definedName name="_xlnm.Print_Area" localSheetId="48">'Liquids prod. (p84)'!$A$1:$H$50</definedName>
    <definedName name="_xlnm.Print_Area" localSheetId="74">'Main prod. capacities (p121)'!$A$1:$K$19</definedName>
    <definedName name="_xlnm.Print_Area" localSheetId="6">'Market envir. price (p12-13)'!$A$1:$R$27</definedName>
    <definedName name="_xlnm.Print_Area" localSheetId="3">'Market environment (p11)'!$A$1:$H$12</definedName>
    <definedName name="_xlnm.Print_Area" localSheetId="44">'Mid. East &amp; North Africa (p80)'!$A$1:$H$8</definedName>
    <definedName name="_xlnm.Print_Area" localSheetId="61">'Nb. prod. wells (p108)'!$A$1:$J$37</definedName>
    <definedName name="_xlnm.Print_Area" localSheetId="62">'Nb.prod.dry.wells drilled(p109)'!$A$1:$L$48</definedName>
    <definedName name="_xlnm.Print_Area" localSheetId="58">'Net cash flows (p104-105)'!$A$1:$J$72</definedName>
    <definedName name="_xlnm.Print_Area" localSheetId="15">'Net tangible &amp; intangible (p19)'!$A$1:$H$26</definedName>
    <definedName name="_xlnm.Print_Area" localSheetId="20">'Net-debt-to-equity ratio (p22)'!$A$1:$H$11</definedName>
    <definedName name="_xlnm.Print_Area" localSheetId="17">'Non-current assets (p19)'!$A$1:$H$15</definedName>
    <definedName name="_xlnm.Print_Area" localSheetId="18">'Non-current debt (p20)'!$A$1:$M$41</definedName>
    <definedName name="_xlnm.Print_Area" localSheetId="1">'Note on FS (p11)'!$A$1:$J$6</definedName>
    <definedName name="_xlnm.Print_Area" localSheetId="31">'Number of employees (p28)'!$A$1:$H$22</definedName>
    <definedName name="_xlnm.Print_Area" localSheetId="60">'Oil Gas Acreage (p107)'!$A$1:$J$41</definedName>
    <definedName name="_xlnm.Print_Area" localSheetId="4">'Op. High. by quarter (p12-13)'!$A$1:$R$20</definedName>
    <definedName name="_xlnm.Print_Area" localSheetId="67">'Operational highlights (p115)'!$A$1:$H$11</definedName>
    <definedName name="_xlnm.Print_Area" localSheetId="80">'Operational highlights (p125)'!$A$1:$H$11</definedName>
    <definedName name="_xlnm.Print_Area" localSheetId="27">'Organic investments by bs (p25)'!$A$1:$H$14</definedName>
    <definedName name="_xlnm.Print_Area" localSheetId="30">'Payroll (p28)'!$A$1:$H$9</definedName>
    <definedName name="_xlnm.Print_Area" localSheetId="81">'Petrol sales by area (p129)'!$A$1:$H$45</definedName>
    <definedName name="_xlnm.Print_Area" localSheetId="82">'Petrol. sales by product (p129)'!$A$1:$H$19</definedName>
    <definedName name="_xlnm.Print_Area" localSheetId="65">'Pipeline gas sales (p112)'!$A$1:$H$24</definedName>
    <definedName name="_xlnm.Print_Area" localSheetId="64">'Pipeline interests (p111)'!$A$1:$I$54</definedName>
    <definedName name="_xlnm.Print_Area" localSheetId="39">'Production (55)'!$A$1:$F$8</definedName>
    <definedName name="_xlnm.Print_Area" localSheetId="40">'Production (p77)'!$A$1:$H$16</definedName>
    <definedName name="_xlnm.Print_Area" localSheetId="73">'Production levels (p120)'!$A$1:$H$19</definedName>
    <definedName name="_xlnm.Print_Area" localSheetId="16">'Property, plant &amp; equip. (p19)'!$A$1:$H$20</definedName>
    <definedName name="_xlnm.Print_Area" localSheetId="41">'Proved reserves (p77)'!$A$1:$H$17</definedName>
    <definedName name="_xlnm.Print_Area" localSheetId="68">'Refinery capacity (p119)'!$A$1:$O$39</definedName>
    <definedName name="_xlnm.Print_Area" localSheetId="70">'Refinery throughput (p120)'!$A$1:$H$17</definedName>
    <definedName name="_xlnm.Print_Area" localSheetId="55">'Results op. activities(p99-100)'!$A$1:$J$93</definedName>
    <definedName name="_xlnm.Print_Area" localSheetId="23">'ROACE by bs (p23)'!$A$1:$H$34</definedName>
    <definedName name="_xlnm.Print_Area" localSheetId="8">'Sales (p15)'!$A$1:$H$29</definedName>
    <definedName name="_xlnm.Print_Area" localSheetId="76">'Sales by activity (p 122)'!$A$1:$H$11</definedName>
    <definedName name="_xlnm.Print_Area" localSheetId="75">'Sales by geo. area (p121)'!$A$1:$H$12</definedName>
    <definedName name="_xlnm.Print_Area" localSheetId="77">'Sales by geo. area (p122)'!$A$1:$H$14</definedName>
    <definedName name="_xlnm.Print_Area" localSheetId="83">'Service-Stations (p130)'!$A$1:$H$41</definedName>
    <definedName name="_xlnm.Print_Area" localSheetId="29">'Share information (p27) '!$A$1:$H$31</definedName>
    <definedName name="_xlnm.Print_Area" localSheetId="0">Summary!$B$2:$C$102</definedName>
    <definedName name="_xlnm.Print_Area" localSheetId="72">'Utiliz. rate crude (p120)'!$A$1:$H$9</definedName>
    <definedName name="_xlnm.Print_Area" localSheetId="71">'Utiliz. rate feedstocks (p120)'!$A$1:$H$18</definedName>
    <definedName name="_xlnm.Print_Titles" localSheetId="19">'Consolidated Equity (p21)'!$4:$5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461" l="1"/>
  <c r="B2" i="458"/>
  <c r="B2" i="425"/>
</calcChain>
</file>

<file path=xl/sharedStrings.xml><?xml version="1.0" encoding="utf-8"?>
<sst xmlns="http://schemas.openxmlformats.org/spreadsheetml/2006/main" count="4855" uniqueCount="1408">
  <si>
    <t>Sales</t>
  </si>
  <si>
    <t>Net income (Group share)</t>
  </si>
  <si>
    <r>
      <t>Adjusted net income (Group share)</t>
    </r>
    <r>
      <rPr>
        <b/>
        <vertAlign val="superscript"/>
        <sz val="9"/>
        <rFont val="Arial"/>
        <family val="2"/>
      </rPr>
      <t>(1)</t>
    </r>
  </si>
  <si>
    <t>Cash flow from operating activities</t>
  </si>
  <si>
    <t>(in million dollars, except percent and per share amounts)</t>
  </si>
  <si>
    <t>Quarters</t>
  </si>
  <si>
    <t>Full Year</t>
  </si>
  <si>
    <t>Refining &amp; Chemicals</t>
  </si>
  <si>
    <t>Marketing &amp; Services</t>
  </si>
  <si>
    <t>(in million dollars)</t>
  </si>
  <si>
    <t>-</t>
  </si>
  <si>
    <t>Net-debt-to-equity ratio (as of end of period)</t>
  </si>
  <si>
    <t>Fully-diluted weighted-average number of shares</t>
  </si>
  <si>
    <t>Number of shares bought back during the period</t>
  </si>
  <si>
    <t>Share buybacks (B$)</t>
  </si>
  <si>
    <t xml:space="preserve"> </t>
  </si>
  <si>
    <t>For the year ended December 31,</t>
  </si>
  <si>
    <t>Excise taxes</t>
  </si>
  <si>
    <t>Purchases, net of inventory variation</t>
  </si>
  <si>
    <t>Other operating expenses</t>
  </si>
  <si>
    <t>Exploration costs</t>
  </si>
  <si>
    <t>Other income</t>
  </si>
  <si>
    <t>Other expense</t>
  </si>
  <si>
    <t>Financial interest on debt</t>
  </si>
  <si>
    <t>Other financial income</t>
  </si>
  <si>
    <t>Other financial expense</t>
  </si>
  <si>
    <t>Equity in income (loss) of affiliates</t>
  </si>
  <si>
    <t>Income taxes</t>
  </si>
  <si>
    <t>Consolidated net income</t>
  </si>
  <si>
    <t>Group share</t>
  </si>
  <si>
    <t>Minority interests</t>
  </si>
  <si>
    <t>Corporate</t>
  </si>
  <si>
    <t>Total</t>
  </si>
  <si>
    <t>By business segment including inter-segment sales</t>
  </si>
  <si>
    <t>Inter-segment sales</t>
  </si>
  <si>
    <t>By geographic area excluding inter-segment sales</t>
  </si>
  <si>
    <t>France</t>
  </si>
  <si>
    <t>Rest of Europe</t>
  </si>
  <si>
    <t>North America</t>
  </si>
  <si>
    <t>Africa</t>
  </si>
  <si>
    <t>Rest of world</t>
  </si>
  <si>
    <t>As of December 31,</t>
  </si>
  <si>
    <t>Deferred income taxes</t>
  </si>
  <si>
    <t>Inventory valuation effect</t>
  </si>
  <si>
    <t>Effect of changes in fair value</t>
  </si>
  <si>
    <t>Restructuring charges</t>
  </si>
  <si>
    <t>Gains (losses) on asset sales</t>
  </si>
  <si>
    <t>ASSETS</t>
  </si>
  <si>
    <t>Property, plant and equipment, net</t>
  </si>
  <si>
    <t>Equity affiliates: investments and loans</t>
  </si>
  <si>
    <t>Other investments</t>
  </si>
  <si>
    <t>Other non-current assets</t>
  </si>
  <si>
    <t>Total non-current assets</t>
  </si>
  <si>
    <t>Current assets</t>
  </si>
  <si>
    <t>Accounts receivable, net</t>
  </si>
  <si>
    <t>Other current assets</t>
  </si>
  <si>
    <t>Current financial instruments</t>
  </si>
  <si>
    <t>Cash and cash equivalents</t>
  </si>
  <si>
    <t>Assets classified as held for sale</t>
  </si>
  <si>
    <t>Total current assets</t>
  </si>
  <si>
    <t>Paid-in surplus and retained earnings</t>
  </si>
  <si>
    <t>Currency translation adjustment</t>
  </si>
  <si>
    <t>Treasury shares</t>
  </si>
  <si>
    <t>Non-current liabilities</t>
  </si>
  <si>
    <t>Employee benefits</t>
  </si>
  <si>
    <t>Provisions and other non-current liabilities</t>
  </si>
  <si>
    <t>Non-current financial debt</t>
  </si>
  <si>
    <t>Total non-current liabilities</t>
  </si>
  <si>
    <t>Current liabilities</t>
  </si>
  <si>
    <t>Accounts payable</t>
  </si>
  <si>
    <t>Other creditors and accrued liabilities</t>
  </si>
  <si>
    <t>Current borrowings</t>
  </si>
  <si>
    <t>Other current financial liabilities</t>
  </si>
  <si>
    <t>Total current liabilities</t>
  </si>
  <si>
    <t>Non-controlling interests</t>
  </si>
  <si>
    <t>Tangibles</t>
  </si>
  <si>
    <t>Intangibles</t>
  </si>
  <si>
    <t>Unproved properties</t>
  </si>
  <si>
    <t>Work in progress</t>
  </si>
  <si>
    <t>Land</t>
  </si>
  <si>
    <t>Buildings</t>
  </si>
  <si>
    <t>Construction in progress</t>
  </si>
  <si>
    <t>Other</t>
  </si>
  <si>
    <r>
      <t>NON-CURRENT ASSETS BY BUSINESS SEGMENT</t>
    </r>
    <r>
      <rPr>
        <b/>
        <vertAlign val="superscript"/>
        <sz val="12"/>
        <color rgb="FFFF6E23"/>
        <rFont val="Arial"/>
        <family val="2"/>
      </rPr>
      <t>(1)</t>
    </r>
  </si>
  <si>
    <t>%</t>
  </si>
  <si>
    <t>Euro</t>
  </si>
  <si>
    <t>Other currencies</t>
  </si>
  <si>
    <t>Floating rates</t>
  </si>
  <si>
    <t>Common shares issued</t>
  </si>
  <si>
    <t>Paid-in 
surplus and 
retained earnings</t>
  </si>
  <si>
    <t>Cumulative
translation adjustments</t>
  </si>
  <si>
    <t>Shareholders’
equity</t>
  </si>
  <si>
    <t>Number</t>
  </si>
  <si>
    <t>Amount</t>
  </si>
  <si>
    <t>Dividend</t>
  </si>
  <si>
    <t>Issuance of common shares</t>
  </si>
  <si>
    <t>Purchase of treasury shares</t>
  </si>
  <si>
    <t>Share cancellation</t>
  </si>
  <si>
    <t>Other operations with minority interests</t>
  </si>
  <si>
    <t>Other comprehensive income</t>
  </si>
  <si>
    <t>Share-based payments</t>
  </si>
  <si>
    <t>Other items</t>
  </si>
  <si>
    <t>Shareholder’s equity</t>
  </si>
  <si>
    <t>Assets and liabilities classified as held for sale</t>
  </si>
  <si>
    <t>Working capital</t>
  </si>
  <si>
    <t>Capital employed</t>
  </si>
  <si>
    <t>Adjusted net operating income</t>
  </si>
  <si>
    <t>ROACE</t>
  </si>
  <si>
    <t>Group</t>
  </si>
  <si>
    <t>Non-current liabilities, valuation allowances, and deferred taxes</t>
  </si>
  <si>
    <t>(Gains) losses on sales of assets</t>
  </si>
  <si>
    <t>(Increase) decrease in working capital</t>
  </si>
  <si>
    <t>Other changes, net</t>
  </si>
  <si>
    <t>Intangible assets and property, plant, and equipment additions</t>
  </si>
  <si>
    <t>Acquisition of subsidiaries, net of cash acquired</t>
  </si>
  <si>
    <t>Investments in equity affiliates and other securities</t>
  </si>
  <si>
    <t>Increase in non-current loans</t>
  </si>
  <si>
    <t>Total expenditures</t>
  </si>
  <si>
    <t>Proceeds from disposal of intangible assets, and property, plant and equipment</t>
  </si>
  <si>
    <t>Proceeds from disposal of subsidiaries, net of cash sold</t>
  </si>
  <si>
    <t>Proceeds from disposal of non-current investments</t>
  </si>
  <si>
    <t>Repayment of non-current loans</t>
  </si>
  <si>
    <t>Total divestments</t>
  </si>
  <si>
    <t>Cash flow used in investing activities</t>
  </si>
  <si>
    <t>Net issuance (repayment) of non-current debt</t>
  </si>
  <si>
    <t>Net increase (decrease) in cash and cash equivalents</t>
  </si>
  <si>
    <t>Effect of exchange rates</t>
  </si>
  <si>
    <t>Cash and cash equivalents at the beginning of the period</t>
  </si>
  <si>
    <t>Cash and cash equivalents at the end of the period</t>
  </si>
  <si>
    <t>By business segment</t>
  </si>
  <si>
    <t>By geographic area</t>
  </si>
  <si>
    <t>Market environment</t>
  </si>
  <si>
    <t>Average euro-dollar ($/€)</t>
  </si>
  <si>
    <t>Brent price ($/b)</t>
  </si>
  <si>
    <t>TOTAL average gas price ($/MBtu)</t>
  </si>
  <si>
    <r>
      <t>PAYROLL</t>
    </r>
    <r>
      <rPr>
        <b/>
        <vertAlign val="superscript"/>
        <sz val="12"/>
        <color rgb="FFFF6E23"/>
        <rFont val="Arial"/>
        <family val="2"/>
      </rPr>
      <t>(1)</t>
    </r>
  </si>
  <si>
    <r>
      <t>Number of employees by region</t>
    </r>
    <r>
      <rPr>
        <b/>
        <vertAlign val="superscript"/>
        <sz val="9"/>
        <rFont val="Arial"/>
        <family val="2"/>
      </rPr>
      <t>(1)</t>
    </r>
  </si>
  <si>
    <r>
      <t>Number of employees by business segment</t>
    </r>
    <r>
      <rPr>
        <b/>
        <vertAlign val="superscript"/>
        <sz val="9"/>
        <rFont val="Arial"/>
        <family val="2"/>
      </rPr>
      <t>(1)</t>
    </r>
  </si>
  <si>
    <t>Refining &amp; Chemicals</t>
  </si>
  <si>
    <t>Marketing &amp; Services</t>
  </si>
  <si>
    <t>Shares outstanding (as of end of period)</t>
  </si>
  <si>
    <t>Earnings per share ($)</t>
  </si>
  <si>
    <t>Fully-diluted earnings per share ($)</t>
  </si>
  <si>
    <t>Total assets</t>
  </si>
  <si>
    <t>Total shareholders’ equity – Group share</t>
  </si>
  <si>
    <t>Total shareholders’ equity</t>
  </si>
  <si>
    <t>Undistributed affiliates’ equity earnings</t>
  </si>
  <si>
    <t>Cash dividend paid:</t>
  </si>
  <si>
    <t>(Increase) decrease in current borrowings</t>
  </si>
  <si>
    <t>(Increase) decrease in current financial assets and liabilities</t>
  </si>
  <si>
    <t>(in million dollars, except percent, per share amounts and share buybacks)</t>
  </si>
  <si>
    <t>(in million dollars, except per share amounts)</t>
  </si>
  <si>
    <t>FINANCIAL HIGHLIGHTS</t>
  </si>
  <si>
    <t>Long-term liabilities</t>
  </si>
  <si>
    <r>
      <t>Cash flow (from)</t>
    </r>
    <r>
      <rPr>
        <b/>
        <sz val="9"/>
        <rFont val="Arial"/>
        <family val="2"/>
      </rPr>
      <t>/</t>
    </r>
    <r>
      <rPr>
        <b/>
        <sz val="9"/>
        <rFont val="Arial"/>
        <family val="2"/>
      </rPr>
      <t>used financing activities</t>
    </r>
  </si>
  <si>
    <t>Cash flow used in financing activities</t>
  </si>
  <si>
    <t>INCOME TAXES</t>
  </si>
  <si>
    <t>Machinery plant and equipment (including transportation equipment)</t>
  </si>
  <si>
    <t>Intangible assets, net</t>
  </si>
  <si>
    <t>Inventories, net</t>
  </si>
  <si>
    <t>Common shares</t>
  </si>
  <si>
    <t>Proved properties</t>
  </si>
  <si>
    <t>(1) These analyses are presented after the impact of interest rate and currency swaps.</t>
  </si>
  <si>
    <t>(in millions of dollars, except percent)</t>
  </si>
  <si>
    <t>Divestments</t>
  </si>
  <si>
    <r>
      <t>Adjusted fully diluted earnings per share ($)</t>
    </r>
    <r>
      <rPr>
        <vertAlign val="superscript"/>
        <sz val="9"/>
        <rFont val="Arial"/>
        <family val="2"/>
      </rPr>
      <t>(1)</t>
    </r>
  </si>
  <si>
    <r>
      <t>Analysis by currency</t>
    </r>
    <r>
      <rPr>
        <b/>
        <vertAlign val="superscript"/>
        <sz val="9"/>
        <rFont val="Arial"/>
        <family val="2"/>
      </rPr>
      <t>(1)</t>
    </r>
  </si>
  <si>
    <r>
      <t>Analysis by interest rate</t>
    </r>
    <r>
      <rPr>
        <b/>
        <vertAlign val="superscript"/>
        <sz val="9"/>
        <rFont val="Arial"/>
        <family val="2"/>
      </rPr>
      <t>(1)</t>
    </r>
  </si>
  <si>
    <t>As of December 31, 2015</t>
  </si>
  <si>
    <t>Net income 2015</t>
  </si>
  <si>
    <r>
      <t>Price realizations</t>
    </r>
    <r>
      <rPr>
        <b/>
        <vertAlign val="superscript"/>
        <sz val="9"/>
        <rFont val="Arial"/>
        <family val="2"/>
      </rPr>
      <t> (2)</t>
    </r>
  </si>
  <si>
    <r>
      <rPr>
        <sz val="8"/>
        <color theme="1"/>
        <rFont val="Krungthep"/>
        <family val="2"/>
      </rPr>
      <t>﻿</t>
    </r>
    <r>
      <rPr>
        <sz val="8"/>
        <color theme="1"/>
        <rFont val="Arial"/>
        <family val="2"/>
      </rPr>
      <t>(3) Crude oil and natural gas liquids.</t>
    </r>
  </si>
  <si>
    <t xml:space="preserve">     Revenues from sales</t>
  </si>
  <si>
    <t xml:space="preserve">     Cost of net debt</t>
  </si>
  <si>
    <t>LIABILITIES AND SHAREHOLDERS’ EQUITY</t>
  </si>
  <si>
    <t>Shareholders’ equity</t>
  </si>
  <si>
    <r>
      <t>Total</t>
    </r>
    <r>
      <rPr>
        <b/>
        <vertAlign val="superscript"/>
        <sz val="9"/>
        <color rgb="FF3876AF"/>
        <rFont val="Arial"/>
        <family val="2"/>
      </rPr>
      <t> (1)</t>
    </r>
  </si>
  <si>
    <t>Norwegian Krones</t>
  </si>
  <si>
    <t>Issuance of perpetual subordinated notes</t>
  </si>
  <si>
    <t>Payments on perpetual subordinated notes</t>
  </si>
  <si>
    <r>
      <t>Sales of treasury shares</t>
    </r>
    <r>
      <rPr>
        <vertAlign val="superscript"/>
        <sz val="9"/>
        <rFont val="Arial"/>
        <family val="2"/>
      </rPr>
      <t> (1)</t>
    </r>
  </si>
  <si>
    <r>
      <rPr>
        <sz val="8"/>
        <color theme="1"/>
        <rFont val="Krungthep"/>
        <family val="2"/>
      </rPr>
      <t>﻿</t>
    </r>
    <r>
      <rPr>
        <sz val="8"/>
        <color theme="1"/>
        <rFont val="Arial"/>
        <family val="2"/>
      </rPr>
      <t>(1) Treasury shares related to the restricted stock grants.</t>
    </r>
  </si>
  <si>
    <r>
      <t>Average capital employed</t>
    </r>
    <r>
      <rPr>
        <vertAlign val="superscript"/>
        <sz val="9"/>
        <rFont val="Arial"/>
        <family val="2"/>
      </rPr>
      <t> (1)</t>
    </r>
  </si>
  <si>
    <r>
      <t>Average capital employed </t>
    </r>
    <r>
      <rPr>
        <vertAlign val="superscript"/>
        <sz val="9"/>
        <rFont val="Arial"/>
        <family val="2"/>
      </rPr>
      <t>(1)</t>
    </r>
  </si>
  <si>
    <t>– Parent company shareholders</t>
  </si>
  <si>
    <t>– Treasury shares</t>
  </si>
  <si>
    <t>– Parent company’s shareholders</t>
  </si>
  <si>
    <t>– Minority shareholders</t>
  </si>
  <si>
    <r>
      <rPr>
        <b/>
        <sz val="12"/>
        <color rgb="FFFF6E23"/>
        <rFont val="Krungthep"/>
        <family val="2"/>
      </rPr>
      <t>﻿</t>
    </r>
    <r>
      <rPr>
        <b/>
        <sz val="12"/>
        <color rgb="FFFF6E23"/>
        <rFont val="Arial"/>
        <family val="2"/>
      </rPr>
      <t>GROSS INVESTMENTS </t>
    </r>
    <r>
      <rPr>
        <b/>
        <vertAlign val="superscript"/>
        <sz val="12"/>
        <color rgb="FFFF6E23"/>
        <rFont val="Arial"/>
        <family val="2"/>
      </rPr>
      <t>(1)</t>
    </r>
  </si>
  <si>
    <r>
      <rPr>
        <sz val="8"/>
        <color theme="1"/>
        <rFont val="Krungthep"/>
        <family val="2"/>
      </rPr>
      <t>﻿</t>
    </r>
    <r>
      <rPr>
        <sz val="8"/>
        <color theme="1"/>
        <rFont val="Arial"/>
        <family val="2"/>
      </rPr>
      <t>(1) Personnel expenses and number of employees of fully-consolidated subsidiaries.</t>
    </r>
  </si>
  <si>
    <t>Exploration &amp; Production</t>
  </si>
  <si>
    <t>By business segment excluding inter-segment sales</t>
  </si>
  <si>
    <t>Current income taxes</t>
  </si>
  <si>
    <t>Year 2015</t>
  </si>
  <si>
    <t>Non-current assets</t>
  </si>
  <si>
    <r>
      <rPr>
        <b/>
        <sz val="9"/>
        <rFont val="Arial"/>
        <family val="2"/>
      </rPr>
      <t>Loan repayment schedule </t>
    </r>
    <r>
      <rPr>
        <b/>
        <vertAlign val="superscript"/>
        <sz val="9"/>
        <rFont val="Arial"/>
        <family val="2"/>
      </rPr>
      <t>(1)</t>
    </r>
  </si>
  <si>
    <t>U.S. dollar</t>
  </si>
  <si>
    <t>Fixed rate</t>
  </si>
  <si>
    <t>Net financial debt</t>
  </si>
  <si>
    <t>Issuance (repayment) of shares:</t>
  </si>
  <si>
    <r>
      <rPr>
        <sz val="8"/>
        <color theme="1"/>
        <rFont val="Arial"/>
        <family val="2"/>
      </rPr>
      <t>(1) Including acquisitions and increases in non-current loans.</t>
    </r>
  </si>
  <si>
    <r>
      <rPr>
        <sz val="9"/>
        <rFont val="Arial"/>
        <family val="2"/>
      </rPr>
      <t>Wages and salaries (including social charges)</t>
    </r>
  </si>
  <si>
    <r>
      <rPr>
        <sz val="8"/>
        <color theme="1"/>
        <rFont val="Arial"/>
        <family val="2"/>
      </rPr>
      <t>(1) Personnel expenses and number of employees of fully-consolidated subsidiaries.</t>
    </r>
  </si>
  <si>
    <t>Year-end Brent price ($/b)</t>
  </si>
  <si>
    <t>Average Brent price ($/b)</t>
  </si>
  <si>
    <t>Year 2016</t>
  </si>
  <si>
    <t>Liabilities directly associated with the assets classified as held for sale</t>
  </si>
  <si>
    <t>Total liabilities</t>
  </si>
  <si>
    <t>Net income 2016</t>
  </si>
  <si>
    <t>As of December 31, 2016</t>
  </si>
  <si>
    <t>Asset impairment of charges</t>
  </si>
  <si>
    <t>Non-current financial assets</t>
  </si>
  <si>
    <r>
      <rPr>
        <sz val="8"/>
        <color theme="1"/>
        <rFont val="Krungthep"/>
        <family val="2"/>
      </rPr>
      <t>﻿</t>
    </r>
    <r>
      <rPr>
        <sz val="8"/>
        <color theme="1"/>
        <rFont val="Arial"/>
        <family val="2"/>
      </rPr>
      <t>(2) Consolidated subsidiaries excluding fixed margin and buy-back contracts and including hydrocarbon production overlifting</t>
    </r>
    <r>
      <rPr>
        <sz val="8"/>
        <color theme="1"/>
        <rFont val="Monaco"/>
        <family val="2"/>
      </rPr>
      <t>⁠</t>
    </r>
    <r>
      <rPr>
        <sz val="8"/>
        <color theme="1"/>
        <rFont val="Arial"/>
        <family val="2"/>
      </rPr>
      <t>/</t>
    </r>
    <r>
      <rPr>
        <sz val="8"/>
        <color theme="1"/>
        <rFont val="Monaco"/>
        <family val="2"/>
      </rPr>
      <t>⁠</t>
    </r>
    <r>
      <rPr>
        <sz val="8"/>
        <color theme="1"/>
        <rFont val="Arial"/>
        <family val="2"/>
      </rPr>
      <t>underlifting position valued at market price.</t>
    </r>
  </si>
  <si>
    <t>(1) Non-current financial assets are not included here.</t>
  </si>
  <si>
    <t>Depreciation, depletion, amortization and impairment</t>
  </si>
  <si>
    <t>Depreciation, depletion and impairment of tangible assets and mineral interests</t>
  </si>
  <si>
    <t>Financial income and expense from cash and cash equivalents</t>
  </si>
  <si>
    <r>
      <t>Adjusted net operating income from business segments</t>
    </r>
    <r>
      <rPr>
        <b/>
        <vertAlign val="superscript"/>
        <sz val="9"/>
        <rFont val="Arial"/>
        <family val="2"/>
      </rPr>
      <t>(1)</t>
    </r>
  </si>
  <si>
    <t>(1) Adjusted results are defined as income at replacement cost, excluding non-recurring items, and excluding the impact of fair value changes.</t>
  </si>
  <si>
    <t>SHARE INFORMATION</t>
  </si>
  <si>
    <t>Treasury Shares</t>
  </si>
  <si>
    <t>Price per share (€)</t>
  </si>
  <si>
    <t>High</t>
  </si>
  <si>
    <t>Low</t>
  </si>
  <si>
    <t>Year-end</t>
  </si>
  <si>
    <t>Price per ADR ($)</t>
  </si>
  <si>
    <t>Billion €</t>
  </si>
  <si>
    <t>Billion $</t>
  </si>
  <si>
    <t>Trading volume (daily average)</t>
  </si>
  <si>
    <t>Euronext Paris</t>
  </si>
  <si>
    <t>New York Stock Exchange (number of ADRs)</t>
  </si>
  <si>
    <t>Dividend per share (€)</t>
  </si>
  <si>
    <t>Dividend per ADR ($)</t>
  </si>
  <si>
    <r>
      <t>Yield</t>
    </r>
    <r>
      <rPr>
        <vertAlign val="superscript"/>
        <sz val="9"/>
        <rFont val="Arial"/>
        <family val="2"/>
      </rPr>
      <t> (7)</t>
    </r>
  </si>
  <si>
    <t>CORPORATE</t>
  </si>
  <si>
    <t>REFINING &amp; CHEMICALS</t>
  </si>
  <si>
    <t>MARKETING &amp; SERVICES</t>
  </si>
  <si>
    <t xml:space="preserve">NOTE ON FINANCIAL STATEMENTS </t>
  </si>
  <si>
    <t>Year 2017</t>
  </si>
  <si>
    <t>As of December 31, 2017</t>
  </si>
  <si>
    <t>Exploration &amp; Production</t>
  </si>
  <si>
    <t>Total Exploration &amp; Production properties</t>
  </si>
  <si>
    <t>Other transactions with non controlling interest</t>
  </si>
  <si>
    <r>
      <t>Adjusted net operating income </t>
    </r>
    <r>
      <rPr>
        <vertAlign val="superscript"/>
        <sz val="9"/>
        <rFont val="Arial"/>
        <family val="2"/>
      </rPr>
      <t>(2)</t>
    </r>
  </si>
  <si>
    <r>
      <rPr>
        <sz val="8"/>
        <color theme="1"/>
        <rFont val="Arial"/>
        <family val="2"/>
      </rPr>
      <t>(1) Including bitumen.</t>
    </r>
  </si>
  <si>
    <t>Combined production (Kboe/d)</t>
  </si>
  <si>
    <t>Gas (Mcf/d)</t>
  </si>
  <si>
    <r>
      <rPr>
        <sz val="8"/>
        <color theme="1"/>
        <rFont val="Arial"/>
        <family val="2"/>
      </rPr>
      <t>(2) Including bitumen.</t>
    </r>
  </si>
  <si>
    <t>Total (Mboe)</t>
  </si>
  <si>
    <r>
      <t>PROVED RESERVES</t>
    </r>
    <r>
      <rPr>
        <b/>
        <vertAlign val="superscript"/>
        <sz val="12"/>
        <color rgb="FFFF6E23"/>
        <rFont val="Arial"/>
        <family val="2"/>
      </rPr>
      <t>(1)</t>
    </r>
  </si>
  <si>
    <t>(6) Reserves at year-end / production of the year.</t>
  </si>
  <si>
    <t>(5) (Revisions + extensions, discoveries) / production for the period; excluding acquisitions and sales of reserves.</t>
  </si>
  <si>
    <r>
      <rPr>
        <sz val="8"/>
        <color theme="1"/>
        <rFont val="Arial"/>
        <family val="2"/>
      </rPr>
      <t>(4) Including the mechanical effect of changes in oil prices at year-end.</t>
    </r>
  </si>
  <si>
    <t>(3) (Revisions + extensions, discoveries + acquisitions – sales of reserves) / production for the period.</t>
  </si>
  <si>
    <t>(2) Total costs incurred / (revisions + extensions, discoveries + acquisitions)</t>
  </si>
  <si>
    <r>
      <t>Reserve life</t>
    </r>
    <r>
      <rPr>
        <vertAlign val="superscript"/>
        <sz val="9"/>
        <rFont val="Arial"/>
        <family val="2"/>
      </rPr>
      <t>(6)</t>
    </r>
  </si>
  <si>
    <r>
      <t>Organic reserve replacement rate (%)</t>
    </r>
    <r>
      <rPr>
        <vertAlign val="superscript"/>
        <sz val="9"/>
        <rFont val="Arial"/>
        <family val="2"/>
      </rPr>
      <t> (4) (5)</t>
    </r>
  </si>
  <si>
    <t>2013-2015</t>
  </si>
  <si>
    <t>2014-2016</t>
  </si>
  <si>
    <t>2015-2017</t>
  </si>
  <si>
    <t>(three-year average)</t>
  </si>
  <si>
    <t>KEY OPERATING RATIOS ON PROVED RESERVES - GROUP</t>
  </si>
  <si>
    <t>DD&amp;A</t>
  </si>
  <si>
    <t>(3) The Group’s production in Canada consists of bitumen only. All of the Group’s bitumen production is in Canada.</t>
  </si>
  <si>
    <t>Yemen</t>
  </si>
  <si>
    <t>Venezuela</t>
  </si>
  <si>
    <t>Russia</t>
  </si>
  <si>
    <t>Qatar</t>
  </si>
  <si>
    <t>Oman</t>
  </si>
  <si>
    <t>United Arab Emirates</t>
  </si>
  <si>
    <t>Angola</t>
  </si>
  <si>
    <t>Including share of equity affiliates</t>
  </si>
  <si>
    <t>Total production</t>
  </si>
  <si>
    <t>Thailand</t>
  </si>
  <si>
    <t>Myanmar</t>
  </si>
  <si>
    <t>Indonesia</t>
  </si>
  <si>
    <t>China</t>
  </si>
  <si>
    <t>Brunei</t>
  </si>
  <si>
    <t>Australia</t>
  </si>
  <si>
    <t>Asia Pacific</t>
  </si>
  <si>
    <t>United States</t>
  </si>
  <si>
    <t>Colombia</t>
  </si>
  <si>
    <t>&lt;1</t>
  </si>
  <si>
    <t>Brazil</t>
  </si>
  <si>
    <t>Bolivia</t>
  </si>
  <si>
    <t>Argentina</t>
  </si>
  <si>
    <t>Americas</t>
  </si>
  <si>
    <t>Libya</t>
  </si>
  <si>
    <t>Iraq</t>
  </si>
  <si>
    <t>Algeria</t>
  </si>
  <si>
    <t>Middle East and North Africa</t>
  </si>
  <si>
    <t>Nigeria</t>
  </si>
  <si>
    <t>Gabon</t>
  </si>
  <si>
    <t>The Congo, Republic of</t>
  </si>
  <si>
    <t>Africa (excl. North Africa)</t>
  </si>
  <si>
    <t>United Kingdom</t>
  </si>
  <si>
    <t>Netherlands</t>
  </si>
  <si>
    <t>Norway</t>
  </si>
  <si>
    <t>Kazakhstan</t>
  </si>
  <si>
    <t>Italy</t>
  </si>
  <si>
    <t>Canada</t>
  </si>
  <si>
    <t>(in thousands of barrels per day)</t>
  </si>
  <si>
    <r>
      <t>GAS PRODUCTION</t>
    </r>
    <r>
      <rPr>
        <b/>
        <vertAlign val="superscript"/>
        <sz val="12"/>
        <color rgb="FFFF6E23"/>
        <rFont val="Arial"/>
        <family val="2"/>
      </rPr>
      <t>(1)</t>
    </r>
  </si>
  <si>
    <t xml:space="preserve">– </t>
  </si>
  <si>
    <t>Equity affiliates</t>
  </si>
  <si>
    <t>Consolidated subsidiaries</t>
  </si>
  <si>
    <t>Proved undeveloped reserves</t>
  </si>
  <si>
    <t>Proved developed reserves</t>
  </si>
  <si>
    <t>Proved developed and undeveloped reserves</t>
  </si>
  <si>
    <t>As of December 31, 2015 – Brent at 54.17 $/b</t>
  </si>
  <si>
    <t>Middle East &amp; North Africa</t>
  </si>
  <si>
    <t>Africa (excluding North Africa)</t>
  </si>
  <si>
    <t>Europe &amp; Central Asia (excl. Russia)</t>
  </si>
  <si>
    <t>(in million barrels of oil equivalent)</t>
  </si>
  <si>
    <t>Balance as of December 31, 2017 – Brent at 54.36 $/b</t>
  </si>
  <si>
    <t>Production for the year</t>
  </si>
  <si>
    <t>Sales of reserves in place</t>
  </si>
  <si>
    <t>Acquisitions of reserves in place</t>
  </si>
  <si>
    <t>Extensions, discoveries and other</t>
  </si>
  <si>
    <t>Revisions of previous estimates</t>
  </si>
  <si>
    <t>Balance as of December 31, 2016 – Brent at 42.82 $/b</t>
  </si>
  <si>
    <t>Balance as of December 31, 2015 – Brent at 54.17 $/b</t>
  </si>
  <si>
    <t>Balance as of December 31, 2014 – Brent at 101.27 $/b</t>
  </si>
  <si>
    <t>Minority interest in proved developed and undeveloped reserves as of</t>
  </si>
  <si>
    <t>Consolidated subsidaries and equity affiliates</t>
  </si>
  <si>
    <t>(in millions of barrels of oil equivalent)</t>
  </si>
  <si>
    <t>(in millions of barrels)</t>
  </si>
  <si>
    <t>(in billion of cubic feet)</t>
  </si>
  <si>
    <t>(in billions of cubic feet)</t>
  </si>
  <si>
    <t xml:space="preserve">
</t>
  </si>
  <si>
    <t>Results of oil and gas producing activities</t>
  </si>
  <si>
    <t>Income tax</t>
  </si>
  <si>
    <t>Other expenses</t>
  </si>
  <si>
    <t>Depreciation, depletion and amortization and valuation allowances</t>
  </si>
  <si>
    <t>Exploration expenses</t>
  </si>
  <si>
    <t>Production costs</t>
  </si>
  <si>
    <t>Total Revenues</t>
  </si>
  <si>
    <t>Revenues Group sales</t>
  </si>
  <si>
    <t>Revenues Non-Group sales</t>
  </si>
  <si>
    <t>Europe &amp; Central Asia</t>
  </si>
  <si>
    <t>Group’s share of results of oil and gas producing activities</t>
  </si>
  <si>
    <r>
      <rPr>
        <sz val="10"/>
        <color theme="1"/>
        <rFont val="Krungthep"/>
        <family val="2"/>
      </rPr>
      <t>﻿</t>
    </r>
    <r>
      <rPr>
        <sz val="10"/>
        <color theme="1"/>
        <rFont val="Arial"/>
        <family val="2"/>
      </rPr>
      <t>The following tables do not include revenues and expenses related to oil and gas transportation activities and LNG liquefaction and transportation.</t>
    </r>
  </si>
  <si>
    <t>Total cost incurred</t>
  </si>
  <si>
    <t>Unproved property acquisition</t>
  </si>
  <si>
    <t>Proved property acquisition</t>
  </si>
  <si>
    <t xml:space="preserve">Group's share of costs of property acquisition 
exploration and development </t>
  </si>
  <si>
    <t>COST INCURRED</t>
  </si>
  <si>
    <t>Net capitalized costs</t>
  </si>
  <si>
    <t>Accumulated depreciation, depletion and amortization</t>
  </si>
  <si>
    <t>Total capitalized costs</t>
  </si>
  <si>
    <t xml:space="preserve">Group's share of net capitalized costs </t>
  </si>
  <si>
    <t>Standardized measure of discounted future net cash flows</t>
  </si>
  <si>
    <t>Discount at 10%</t>
  </si>
  <si>
    <t>Future net cash flows, after income taxes</t>
  </si>
  <si>
    <t>Future income taxes</t>
  </si>
  <si>
    <t>Future development costs</t>
  </si>
  <si>
    <t>Future production costs</t>
  </si>
  <si>
    <t>Future cash inflows</t>
  </si>
  <si>
    <t>December 31, 2017</t>
  </si>
  <si>
    <t>December 31, 2016</t>
  </si>
  <si>
    <t xml:space="preserve">Group’s share of equity affiliates’ future net 
cash flows as of </t>
  </si>
  <si>
    <t>Minority interests in future net cash flows as of</t>
  </si>
  <si>
    <t>End of year</t>
  </si>
  <si>
    <t>Purchases of reserves in place</t>
  </si>
  <si>
    <t>Net change in income taxes</t>
  </si>
  <si>
    <t>Accretion of discount</t>
  </si>
  <si>
    <t>Revisions of previous quantity estimates</t>
  </si>
  <si>
    <t>Previously estimated development costs incurred during the year</t>
  </si>
  <si>
    <t>Changes in estimated future development costs</t>
  </si>
  <si>
    <t>Extensions, discoveries and improved recovery</t>
  </si>
  <si>
    <t>Net change in sales and transfer prices and in production costs and other expenses</t>
  </si>
  <si>
    <t>Sales and transfers, net of production costs</t>
  </si>
  <si>
    <t>Gross</t>
  </si>
  <si>
    <t>Net</t>
  </si>
  <si>
    <t>Middle East &amp; North Africa</t>
  </si>
  <si>
    <t>Developed
acreage</t>
  </si>
  <si>
    <t>(in thousands of acres)</t>
  </si>
  <si>
    <t>As of December 31,</t>
  </si>
  <si>
    <r>
      <rPr>
        <sz val="8"/>
        <color theme="1"/>
        <rFont val="Krungthep"/>
        <family val="2"/>
      </rPr>
      <t>﻿</t>
    </r>
    <r>
      <rPr>
        <sz val="8"/>
        <color theme="1"/>
        <rFont val="Arial"/>
        <family val="2"/>
      </rPr>
      <t>(1) Net wells equal the sum of the Group’s equity stakes in gross wells.</t>
    </r>
  </si>
  <si>
    <t>Gas</t>
  </si>
  <si>
    <t>Oil</t>
  </si>
  <si>
    <t>Gross 
productive 
wells</t>
  </si>
  <si>
    <t>(number of wells)</t>
  </si>
  <si>
    <t>(3) For information: service wells and stratigraphic wells are not reported in this table.</t>
  </si>
  <si>
    <r>
      <rPr>
        <sz val="8"/>
        <color theme="1"/>
        <rFont val="Arial"/>
        <family val="2"/>
      </rPr>
      <t>(2) Includes certain exploratory wells that were abandoned but which would have been capable of producing oil in sufficient quantities to justify completion.</t>
    </r>
  </si>
  <si>
    <t>Subtotal</t>
  </si>
  <si>
    <t>Development</t>
  </si>
  <si>
    <t>Exploratory</t>
  </si>
  <si>
    <r>
      <rPr>
        <sz val="8"/>
        <color theme="1"/>
        <rFont val="Arial"/>
        <family val="2"/>
      </rPr>
      <t>(2) Other wells are development wells, service wells, stratigraphic wells and extension wells.</t>
    </r>
  </si>
  <si>
    <t>292.8</t>
  </si>
  <si>
    <t>281.5</t>
  </si>
  <si>
    <t>201.5</t>
  </si>
  <si>
    <t>18.5</t>
  </si>
  <si>
    <t>27.5</t>
  </si>
  <si>
    <t>13.6</t>
  </si>
  <si>
    <t>15.2</t>
  </si>
  <si>
    <t>5.2</t>
  </si>
  <si>
    <t>11.3</t>
  </si>
  <si>
    <t>1.9</t>
  </si>
  <si>
    <t>2.8</t>
  </si>
  <si>
    <t>4.7</t>
  </si>
  <si>
    <t>WELLS IN THE PROCESS OF BEING DRILLED (INCLUDING WELLS TEMPORARILY SUSPENDED)</t>
  </si>
  <si>
    <t>Gladstone LNG</t>
  </si>
  <si>
    <t>Asia-Pacific</t>
  </si>
  <si>
    <t>The Netherlands</t>
  </si>
  <si>
    <t>Yemen LNG</t>
  </si>
  <si>
    <t>Angola LNG</t>
  </si>
  <si>
    <t>Norway (Snøhvit)</t>
  </si>
  <si>
    <t>Refinery throughput</t>
  </si>
  <si>
    <t>(in kb/d)</t>
  </si>
  <si>
    <r>
      <t>OPERATIONAL HIGHLIGHTS</t>
    </r>
    <r>
      <rPr>
        <b/>
        <vertAlign val="superscript"/>
        <sz val="12"/>
        <color rgb="FFFF6E23"/>
        <rFont val="Arial"/>
        <family val="2"/>
      </rPr>
      <t>(1)(3)</t>
    </r>
  </si>
  <si>
    <t>Qatar, Ras Laffan</t>
  </si>
  <si>
    <t>Asia &amp; Middle East</t>
  </si>
  <si>
    <t>Total Africa</t>
  </si>
  <si>
    <t>South Africa, Sasolburg</t>
  </si>
  <si>
    <t>Senegal, Dakar</t>
  </si>
  <si>
    <t>Côte d’Ivoire, Abidjan</t>
  </si>
  <si>
    <t>Cameroon, Limbe</t>
  </si>
  <si>
    <r>
      <t>Texas, Port Arthur (Condensate Splitter) </t>
    </r>
    <r>
      <rPr>
        <vertAlign val="superscript"/>
        <sz val="9"/>
        <color theme="1"/>
        <rFont val="Arial"/>
        <family val="2"/>
      </rPr>
      <t>(3)</t>
    </r>
  </si>
  <si>
    <t>Texas, Port Arthur (Refinery)</t>
  </si>
  <si>
    <t>Germany, Leuna</t>
  </si>
  <si>
    <t>Belgium, Antwerp</t>
  </si>
  <si>
    <t>Netherlands, Vlissingen</t>
  </si>
  <si>
    <r>
      <t>United Kingdom, Immingham</t>
    </r>
    <r>
      <rPr>
        <sz val="9"/>
        <color theme="1"/>
        <rFont val="Monaco"/>
        <family val="2"/>
      </rPr>
      <t>⁠⁠</t>
    </r>
    <r>
      <rPr>
        <sz val="9"/>
        <color theme="1"/>
        <rFont val="Arial"/>
        <family val="2"/>
      </rPr>
      <t>/</t>
    </r>
    <r>
      <rPr>
        <sz val="9"/>
        <color theme="1"/>
        <rFont val="Monaco"/>
        <family val="2"/>
      </rPr>
      <t>⁠⁠</t>
    </r>
    <r>
      <rPr>
        <sz val="9"/>
        <color theme="1"/>
        <rFont val="Arial"/>
        <family val="2"/>
      </rPr>
      <t>Lindsey</t>
    </r>
  </si>
  <si>
    <t>Total France</t>
  </si>
  <si>
    <t>Grandpuits</t>
  </si>
  <si>
    <t>Feyzin</t>
  </si>
  <si>
    <t>Donges</t>
  </si>
  <si>
    <t>Provence, La Mède</t>
  </si>
  <si>
    <t>Normandy, Gonfreville</t>
  </si>
  <si>
    <t>Vis</t>
  </si>
  <si>
    <t>Isom</t>
  </si>
  <si>
    <t>Alky</t>
  </si>
  <si>
    <t>Dist.
Hydro-
Treat</t>
  </si>
  <si>
    <t>Resid.
Hydro-
Treat</t>
  </si>
  <si>
    <t>Hydro- 
Cracking</t>
  </si>
  <si>
    <t>Cat 
Reform</t>
  </si>
  <si>
    <t>Cat 
Crack</t>
  </si>
  <si>
    <t>Group 
Capacity</t>
  </si>
  <si>
    <t>Group 
Interest</t>
  </si>
  <si>
    <t>Total 
Distillation
Capacity</t>
  </si>
  <si>
    <t xml:space="preserve">(kb/d) </t>
  </si>
  <si>
    <r>
      <t>United States and French West Indies </t>
    </r>
    <r>
      <rPr>
        <vertAlign val="superscript"/>
        <sz val="9"/>
        <color theme="1"/>
        <rFont val="Arial"/>
        <family val="2"/>
      </rPr>
      <t>(2)</t>
    </r>
  </si>
  <si>
    <r>
      <rPr>
        <sz val="10"/>
        <color theme="1"/>
        <rFont val="Krungthep"/>
        <family val="2"/>
      </rPr>
      <t>﻿</t>
    </r>
    <r>
      <rPr>
        <sz val="10"/>
        <color theme="1"/>
        <rFont val="Arial"/>
        <family val="2"/>
      </rPr>
      <t>Capacity, throughput and production data include equity share of refineries in which the Group holds a direct or indirect interest:</t>
    </r>
  </si>
  <si>
    <r>
      <t>DISTILLATION CAPACITY (GROUP SHARE)</t>
    </r>
    <r>
      <rPr>
        <b/>
        <vertAlign val="superscript"/>
        <sz val="12"/>
        <color rgb="FFFF6E23"/>
        <rFont val="Arial"/>
        <family val="2"/>
      </rPr>
      <t>(1)</t>
    </r>
  </si>
  <si>
    <t>(3) Including TOTAL share (50%) in HTC Condensate Splitter in Korea from 2015. 2015 datas have been restated.</t>
  </si>
  <si>
    <t>(2) Including from 2015 TOTAL share in BTP Condensate Splitter (40%) in United States. 2015 datas have been restated.</t>
  </si>
  <si>
    <r>
      <t>Asia &amp; Middle East</t>
    </r>
    <r>
      <rPr>
        <vertAlign val="superscript"/>
        <sz val="9"/>
        <rFont val="Arial"/>
        <family val="2"/>
      </rPr>
      <t>(3)</t>
    </r>
  </si>
  <si>
    <r>
      <t>United States and French West Indies</t>
    </r>
    <r>
      <rPr>
        <vertAlign val="superscript"/>
        <sz val="9"/>
        <rFont val="Arial"/>
        <family val="2"/>
      </rPr>
      <t>(2)</t>
    </r>
  </si>
  <si>
    <r>
      <rPr>
        <sz val="9"/>
        <rFont val="Arial"/>
        <family val="2"/>
      </rPr>
      <t>France</t>
    </r>
  </si>
  <si>
    <t>(kb/d)</t>
  </si>
  <si>
    <r>
      <rPr>
        <sz val="10"/>
        <color theme="1"/>
        <rFont val="Arial"/>
        <family val="2"/>
      </rPr>
      <t>Capacity, throughput and production data include equity share of refineries in which the Group holds a direct or indirect interest:</t>
    </r>
  </si>
  <si>
    <r>
      <t>REFINERY THROUGHPUT (GROUP SHARE)</t>
    </r>
    <r>
      <rPr>
        <b/>
        <vertAlign val="superscript"/>
        <sz val="12"/>
        <color rgb="FFFF6E23"/>
        <rFont val="Arial"/>
        <family val="2"/>
      </rPr>
      <t>(1)</t>
    </r>
  </si>
  <si>
    <t>Average</t>
  </si>
  <si>
    <r>
      <t>Asia &amp; Middle East</t>
    </r>
    <r>
      <rPr>
        <vertAlign val="superscript"/>
        <sz val="9"/>
        <rFont val="Arial"/>
        <family val="2"/>
      </rPr>
      <t>(5)</t>
    </r>
  </si>
  <si>
    <r>
      <t>Americas</t>
    </r>
    <r>
      <rPr>
        <vertAlign val="superscript"/>
        <sz val="9"/>
        <rFont val="Arial"/>
        <family val="2"/>
      </rPr>
      <t>(4)</t>
    </r>
  </si>
  <si>
    <r>
      <t>Rest of Europe</t>
    </r>
    <r>
      <rPr>
        <vertAlign val="superscript"/>
        <sz val="9"/>
        <rFont val="Arial"/>
        <family val="2"/>
      </rPr>
      <t> (3)</t>
    </r>
  </si>
  <si>
    <t>(%)</t>
  </si>
  <si>
    <r>
      <t>UTILIZATION RATE (BASED ON CRUDE AND OTHER FEEDSTOCKS)</t>
    </r>
    <r>
      <rPr>
        <b/>
        <vertAlign val="superscript"/>
        <sz val="12"/>
        <color rgb="FFFF6E23"/>
        <rFont val="Arial"/>
        <family val="2"/>
      </rPr>
      <t>(1)(2)</t>
    </r>
  </si>
  <si>
    <r>
      <rPr>
        <b/>
        <sz val="9"/>
        <color rgb="FF00976D"/>
        <rFont val="Arial Bold"/>
        <family val="2"/>
      </rPr>
      <t>Average</t>
    </r>
  </si>
  <si>
    <r>
      <t>UTILIZATION RATE (BASED ON CRUDE ONLY)</t>
    </r>
    <r>
      <rPr>
        <b/>
        <vertAlign val="superscript"/>
        <sz val="12"/>
        <color rgb="FFFF6E23"/>
        <rFont val="Arial"/>
        <family val="2"/>
      </rPr>
      <t>(1)(2)</t>
    </r>
  </si>
  <si>
    <t>Other products</t>
  </si>
  <si>
    <t>Bitumen</t>
  </si>
  <si>
    <t>Lubricants</t>
  </si>
  <si>
    <t>Fuel oils</t>
  </si>
  <si>
    <t>Diesel fuel and heating oils</t>
  </si>
  <si>
    <t>Avgas, jet fuel and kerosene</t>
  </si>
  <si>
    <t>Motor gasoline</t>
  </si>
  <si>
    <r>
      <rPr>
        <sz val="9"/>
        <rFont val="Arial"/>
        <family val="2"/>
      </rPr>
      <t>LPG</t>
    </r>
  </si>
  <si>
    <r>
      <t>The table below sets forth by product category TOTAL’s net share of refined quantities produced at the Group’s refineries</t>
    </r>
    <r>
      <rPr>
        <vertAlign val="superscript"/>
        <sz val="10"/>
        <color theme="1"/>
        <rFont val="Arial"/>
        <family val="2"/>
      </rPr>
      <t>(1)(2)</t>
    </r>
    <r>
      <rPr>
        <sz val="10"/>
        <color theme="1"/>
        <rFont val="Arial"/>
        <family val="2"/>
      </rPr>
      <t>.</t>
    </r>
  </si>
  <si>
    <r>
      <t>PRODUCTION LEVELS (GROUP SHARE)</t>
    </r>
    <r>
      <rPr>
        <b/>
        <vertAlign val="superscript"/>
        <sz val="12"/>
        <color rgb="FFFF6E23"/>
        <rFont val="Arial"/>
        <family val="2"/>
      </rPr>
      <t>(1)</t>
    </r>
  </si>
  <si>
    <r>
      <rPr>
        <sz val="8"/>
        <color theme="1"/>
        <rFont val="Krungthep"/>
        <family val="2"/>
      </rPr>
      <t>﻿</t>
    </r>
    <r>
      <rPr>
        <sz val="8"/>
        <color theme="1"/>
        <rFont val="Arial"/>
        <family val="2"/>
      </rPr>
      <t>(5) Mainly Monoethylene Glycol (MEG) and Cyclohexane.</t>
    </r>
  </si>
  <si>
    <r>
      <rPr>
        <sz val="8"/>
        <color theme="1"/>
        <rFont val="Krungthep"/>
        <family val="2"/>
      </rPr>
      <t>﻿</t>
    </r>
    <r>
      <rPr>
        <sz val="8"/>
        <color theme="1"/>
        <rFont val="Arial"/>
        <family val="2"/>
      </rPr>
      <t>(2) Including interests in Qatar, 50% of Hanwha Total Petrochemicals Co. Ltd and 37.5% of SATORP in Saudi Arabia.</t>
    </r>
  </si>
  <si>
    <r>
      <rPr>
        <sz val="8"/>
        <color theme="1"/>
        <rFont val="Krungthep"/>
        <family val="2"/>
      </rPr>
      <t>﻿</t>
    </r>
    <r>
      <rPr>
        <sz val="8"/>
        <color theme="1"/>
        <rFont val="Arial"/>
        <family val="2"/>
      </rPr>
      <t>(1) Excluding inter-segment sales.</t>
    </r>
  </si>
  <si>
    <t xml:space="preserve"> -   </t>
  </si>
  <si>
    <r>
      <t>Others</t>
    </r>
    <r>
      <rPr>
        <vertAlign val="superscript"/>
        <sz val="9"/>
        <rFont val="Arial"/>
        <family val="2"/>
      </rPr>
      <t> (5)</t>
    </r>
  </si>
  <si>
    <t>Polystyrene</t>
  </si>
  <si>
    <t>Polypropylene</t>
  </si>
  <si>
    <t>Polyethylene</t>
  </si>
  <si>
    <r>
      <t>Aromatics</t>
    </r>
    <r>
      <rPr>
        <vertAlign val="superscript"/>
        <sz val="9"/>
        <rFont val="Arial"/>
        <family val="2"/>
      </rPr>
      <t> (4)</t>
    </r>
  </si>
  <si>
    <r>
      <rPr>
        <sz val="9"/>
        <rFont val="Arial"/>
        <family val="2"/>
      </rPr>
      <t>Olefins </t>
    </r>
    <r>
      <rPr>
        <vertAlign val="superscript"/>
        <sz val="9"/>
        <rFont val="Arial"/>
        <family val="2"/>
      </rPr>
      <t>(3)</t>
    </r>
  </si>
  <si>
    <t>World</t>
  </si>
  <si>
    <t>North 
America</t>
  </si>
  <si>
    <t>Europe</t>
  </si>
  <si>
    <t>(in thousands of tons)</t>
  </si>
  <si>
    <r>
      <t>MAIN PRODUCTION CAPACITIES AT YEAR-END</t>
    </r>
    <r>
      <rPr>
        <b/>
        <vertAlign val="superscript"/>
        <sz val="12"/>
        <color rgb="FFFF6E23"/>
        <rFont val="Arial"/>
        <family val="2"/>
      </rPr>
      <t>(1)</t>
    </r>
  </si>
  <si>
    <r>
      <rPr>
        <sz val="8"/>
        <color theme="1"/>
        <rFont val="Arial"/>
        <family val="2"/>
      </rPr>
      <t>(1) Excluding inter-segment sales and sales by equity affiliates and including fertilizers sales.</t>
    </r>
  </si>
  <si>
    <r>
      <rPr>
        <sz val="8"/>
        <color theme="1"/>
        <rFont val="Arial"/>
        <family val="2"/>
      </rPr>
      <t>(1) Bostik sale to Arkema completed on February 2, 2015.</t>
    </r>
  </si>
  <si>
    <r>
      <t>Atotech</t>
    </r>
    <r>
      <rPr>
        <vertAlign val="superscript"/>
        <sz val="9"/>
        <rFont val="Arial"/>
        <family val="2"/>
      </rPr>
      <t> (2)</t>
    </r>
  </si>
  <si>
    <r>
      <t>Bostik</t>
    </r>
    <r>
      <rPr>
        <vertAlign val="superscript"/>
        <sz val="9"/>
        <rFont val="Arial"/>
        <family val="2"/>
      </rPr>
      <t> (1)</t>
    </r>
  </si>
  <si>
    <t>Hutchinson</t>
  </si>
  <si>
    <t>SALES BY ACTIVITY – SPECIALITY CHEMICALS PRODUCTS</t>
  </si>
  <si>
    <r>
      <rPr>
        <sz val="8"/>
        <color theme="1"/>
        <rFont val="Arial"/>
        <family val="2"/>
      </rPr>
      <t>(1) Excluding inter-segment sales.</t>
    </r>
  </si>
  <si>
    <r>
      <t>Adhesives</t>
    </r>
    <r>
      <rPr>
        <vertAlign val="superscript"/>
        <sz val="9"/>
        <rFont val="Arial"/>
        <family val="2"/>
      </rPr>
      <t> (3)</t>
    </r>
  </si>
  <si>
    <t>Elastomer processing</t>
  </si>
  <si>
    <t>Refined product sales including Trading and bulk sales</t>
  </si>
  <si>
    <t>Total Worldwide</t>
  </si>
  <si>
    <t>Total Asia-Pacific</t>
  </si>
  <si>
    <t>Indian Ocean islands</t>
  </si>
  <si>
    <t>Pacific</t>
  </si>
  <si>
    <t>Total Middle East</t>
  </si>
  <si>
    <t>Jordan, Lebanon, Turkey and others</t>
  </si>
  <si>
    <t>Total Americas</t>
  </si>
  <si>
    <t>Latin America</t>
  </si>
  <si>
    <t>Central Africa</t>
  </si>
  <si>
    <t>Southern Africa</t>
  </si>
  <si>
    <t>Eastern Africa</t>
  </si>
  <si>
    <t>Western Africa</t>
  </si>
  <si>
    <t>Northern Africa</t>
  </si>
  <si>
    <t>Total Europe</t>
  </si>
  <si>
    <t>Spain</t>
  </si>
  <si>
    <t>Germany</t>
  </si>
  <si>
    <t>Benelux</t>
  </si>
  <si>
    <t>Solvents</t>
  </si>
  <si>
    <t>Total excluding AS24</t>
  </si>
  <si>
    <t>Middle East</t>
  </si>
  <si>
    <t>AS24 Stations</t>
  </si>
  <si>
    <t>Eastern Europe (Poland)</t>
  </si>
  <si>
    <t>Bulk sales</t>
  </si>
  <si>
    <t>LPG</t>
  </si>
  <si>
    <t>5.05</t>
  </si>
  <si>
    <t>4.12</t>
  </si>
  <si>
    <t>3.38</t>
  </si>
  <si>
    <t>4.51</t>
  </si>
  <si>
    <t>2.48</t>
  </si>
  <si>
    <t>2.45</t>
  </si>
  <si>
    <t>2.44</t>
  </si>
  <si>
    <t>2.96</t>
  </si>
  <si>
    <t>2.61</t>
  </si>
  <si>
    <t>2.67</t>
  </si>
  <si>
    <t>Average euro/dollar (€/$)</t>
  </si>
  <si>
    <r>
      <t>Adjusted fully diluted earnings per share</t>
    </r>
    <r>
      <rPr>
        <vertAlign val="superscript"/>
        <sz val="9"/>
        <rFont val="Arial"/>
        <family val="2"/>
      </rPr>
      <t xml:space="preserve"> </t>
    </r>
    <r>
      <rPr>
        <sz val="9"/>
        <rFont val="Arial"/>
        <family val="2"/>
      </rPr>
      <t>($)</t>
    </r>
    <r>
      <rPr>
        <vertAlign val="superscript"/>
        <sz val="9"/>
        <rFont val="Arial"/>
        <family val="2"/>
      </rPr>
      <t>(1)</t>
    </r>
  </si>
  <si>
    <t>Year 2018</t>
  </si>
  <si>
    <t>Net income 2017</t>
  </si>
  <si>
    <t>Net income 2018</t>
  </si>
  <si>
    <t>As of December 31, 2018</t>
  </si>
  <si>
    <t>Oil (including bitumen) (Mb)</t>
  </si>
  <si>
    <t>2016-2018</t>
  </si>
  <si>
    <t>Denmark</t>
  </si>
  <si>
    <t xml:space="preserve">                                                                                                                                                                                                                                                                                                                                                                                                                                                                                                             </t>
  </si>
  <si>
    <t xml:space="preserve">                                                                                                                            </t>
  </si>
  <si>
    <t>Balance as of December 31, 2018 – Brent at 71.43 $/b</t>
  </si>
  <si>
    <t>As of December 31, 2018 – Brent at 71.43 $/b</t>
  </si>
  <si>
    <t>December 31, 2018</t>
  </si>
  <si>
    <t>1.6</t>
  </si>
  <si>
    <t>0.3</t>
  </si>
  <si>
    <t>0.7</t>
  </si>
  <si>
    <t>0.1</t>
  </si>
  <si>
    <t>0.5</t>
  </si>
  <si>
    <t>0.4</t>
  </si>
  <si>
    <t>0.2</t>
  </si>
  <si>
    <t>Abu Dhabi (ADNOC LNG)</t>
  </si>
  <si>
    <r>
      <t>Asia &amp; Middle East</t>
    </r>
    <r>
      <rPr>
        <vertAlign val="superscript"/>
        <sz val="9"/>
        <color theme="1"/>
        <rFont val="Arial"/>
        <family val="2"/>
      </rPr>
      <t> (3)</t>
    </r>
  </si>
  <si>
    <t>(2) Atotech sale completed on January, 31 2017</t>
  </si>
  <si>
    <r>
      <rPr>
        <sz val="8"/>
        <color theme="1"/>
        <rFont val="Arial"/>
        <family val="2"/>
      </rPr>
      <t>(2) The Cray Valley coating resins and Sartomer photocure resins businesses were divested in July 2011. The structural and hydrocarbon resins business lines were kept and have been incorporated into the Petrochemicals division as of January 1, 2012.</t>
    </r>
  </si>
  <si>
    <t>(3) Atotech sale completed on January, 31 2017</t>
  </si>
  <si>
    <r>
      <t>Resins</t>
    </r>
    <r>
      <rPr>
        <vertAlign val="superscript"/>
        <sz val="9"/>
        <rFont val="Arial"/>
        <family val="2"/>
      </rPr>
      <t> (2)</t>
    </r>
  </si>
  <si>
    <r>
      <t>Electroplating</t>
    </r>
    <r>
      <rPr>
        <vertAlign val="superscript"/>
        <sz val="9"/>
        <rFont val="Arial"/>
        <family val="2"/>
      </rPr>
      <t>(4)</t>
    </r>
  </si>
  <si>
    <r>
      <rPr>
        <sz val="8"/>
        <color theme="1"/>
        <rFont val="Arial"/>
        <family val="2"/>
      </rPr>
      <t>(3) Bostik sale to Arkema completed on February 2, 2015.</t>
    </r>
  </si>
  <si>
    <t>(4) Atotech sale completed on January, 31 2017</t>
  </si>
  <si>
    <t>2,640,602,007</t>
  </si>
  <si>
    <t>2,528,989,616</t>
  </si>
  <si>
    <t>2,430,365,862</t>
  </si>
  <si>
    <t>2,440,057,883</t>
  </si>
  <si>
    <t>2,623,716,444</t>
  </si>
  <si>
    <t>2,494,756,413</t>
  </si>
  <si>
    <t>2,389,713,936</t>
  </si>
  <si>
    <t>2,304,435,542</t>
  </si>
  <si>
    <t>2,623,358,837</t>
  </si>
  <si>
    <t>2,535,742,821</t>
  </si>
  <si>
    <t>2,435,713,864</t>
  </si>
  <si>
    <t>2,336,295,758</t>
  </si>
  <si>
    <t>56.82</t>
  </si>
  <si>
    <t>49.50</t>
  </si>
  <si>
    <t>48.89</t>
  </si>
  <si>
    <t>50.30</t>
  </si>
  <si>
    <t>43.09</t>
  </si>
  <si>
    <t>42.23</t>
  </si>
  <si>
    <t>35.21</t>
  </si>
  <si>
    <t>36.92</t>
  </si>
  <si>
    <t>Year-⁠end</t>
  </si>
  <si>
    <t>46.18</t>
  </si>
  <si>
    <t>46.05</t>
  </si>
  <si>
    <t>48.72</t>
  </si>
  <si>
    <t>41.27</t>
  </si>
  <si>
    <t>65.69</t>
  </si>
  <si>
    <t>57.07</t>
  </si>
  <si>
    <t>51.36</t>
  </si>
  <si>
    <t>55.86</t>
  </si>
  <si>
    <t>49.70</t>
  </si>
  <si>
    <t>48.15</t>
  </si>
  <si>
    <t>39.05</t>
  </si>
  <si>
    <t>40.93</t>
  </si>
  <si>
    <t>52.18</t>
  </si>
  <si>
    <t>55.28</t>
  </si>
  <si>
    <t>50.97</t>
  </si>
  <si>
    <t>44.95</t>
  </si>
  <si>
    <t>121.9</t>
  </si>
  <si>
    <t>116.4</t>
  </si>
  <si>
    <t>118.4</t>
  </si>
  <si>
    <t>100.7</t>
  </si>
  <si>
    <t>137.8</t>
  </si>
  <si>
    <t>139.8</t>
  </si>
  <si>
    <t>123.8</t>
  </si>
  <si>
    <t>109.7</t>
  </si>
  <si>
    <t>6,199,835</t>
  </si>
  <si>
    <t>5,380,909</t>
  </si>
  <si>
    <t>6,508,817</t>
  </si>
  <si>
    <t>7,412,179</t>
  </si>
  <si>
    <t>1,855,274</t>
  </si>
  <si>
    <t>1,667,928</t>
  </si>
  <si>
    <t>2,109,802</t>
  </si>
  <si>
    <t>1,853,669</t>
  </si>
  <si>
    <t>10.8</t>
  </si>
  <si>
    <t>12.6</t>
  </si>
  <si>
    <t>15.9</t>
  </si>
  <si>
    <t>10.1</t>
  </si>
  <si>
    <t>5.54%</t>
  </si>
  <si>
    <t>5.39%</t>
  </si>
  <si>
    <t>5.03%</t>
  </si>
  <si>
    <t>5.91%</t>
  </si>
  <si>
    <r>
      <t>Fully-diluted weighted-average number of shares</t>
    </r>
    <r>
      <rPr>
        <vertAlign val="superscript"/>
        <sz val="9"/>
        <rFont val="Arial"/>
        <family val="2"/>
      </rPr>
      <t> (1)</t>
    </r>
  </si>
  <si>
    <r>
      <t>Pay-out</t>
    </r>
    <r>
      <rPr>
        <vertAlign val="superscript"/>
        <sz val="9"/>
        <rFont val="Arial"/>
        <family val="2"/>
      </rPr>
      <t> (5)</t>
    </r>
  </si>
  <si>
    <r>
      <t>Price-to-earning ratio</t>
    </r>
    <r>
      <rPr>
        <vertAlign val="superscript"/>
        <sz val="9"/>
        <rFont val="Arial"/>
        <family val="2"/>
      </rPr>
      <t> (6)</t>
    </r>
  </si>
  <si>
    <r>
      <rPr>
        <b/>
        <sz val="12"/>
        <color rgb="FFFF6E23"/>
        <rFont val="Lucida Sans Unicode"/>
        <family val="2"/>
      </rPr>
      <t>﻿</t>
    </r>
    <r>
      <rPr>
        <b/>
        <sz val="12"/>
        <color rgb="FFFF6E23"/>
        <rFont val="Arial Bold"/>
        <family val="2"/>
      </rPr>
      <t>FINANCIAL HIGHLIGHTS</t>
    </r>
  </si>
  <si>
    <r>
      <t>Organic investments</t>
    </r>
    <r>
      <rPr>
        <vertAlign val="superscript"/>
        <sz val="9"/>
        <rFont val="Arial"/>
        <family val="2"/>
      </rPr>
      <t> (3)</t>
    </r>
  </si>
  <si>
    <r>
      <t>Cash flow from operations before working capital changes w/o financial charges (DACF)</t>
    </r>
    <r>
      <rPr>
        <vertAlign val="superscript"/>
        <sz val="9"/>
        <rFont val="Arial"/>
        <family val="2"/>
      </rPr>
      <t> (5)</t>
    </r>
  </si>
  <si>
    <t xml:space="preserve">﻿Since January, 1, 2019, TOTAL has been structured around these four business segments: Exploration &amp; Production; Integrated Gas, Renewables &amp; Power; Refining &amp; Chemicals and Marketing &amp; Services. In addition, the Corporate Segment includes operating and financial activities. </t>
  </si>
  <si>
    <t>Certain figures for years 2018 and 2017 have been restated in order to reflect this new organization. 2016 and 2015 business segments data have not been restated. Therefore, Upstream includes both the Exploration &amp; Production and the Integrated Gas, Renewables &amp; Power segments.</t>
  </si>
  <si>
    <r>
      <t>Adjusted fully-diluted earnings per share ($)</t>
    </r>
    <r>
      <rPr>
        <b/>
        <vertAlign val="superscript"/>
        <sz val="9"/>
        <rFont val="Arial"/>
        <family val="2"/>
      </rPr>
      <t>(1)(2)</t>
    </r>
  </si>
  <si>
    <r>
      <t>Dividend per share (€)</t>
    </r>
    <r>
      <rPr>
        <b/>
        <vertAlign val="superscript"/>
        <sz val="9"/>
        <rFont val="Arial"/>
        <family val="2"/>
      </rPr>
      <t>(2)</t>
    </r>
  </si>
  <si>
    <r>
      <t>Dividend per ADR ($)</t>
    </r>
    <r>
      <rPr>
        <b/>
        <vertAlign val="superscript"/>
        <sz val="9"/>
        <rFont val="Arial"/>
        <family val="2"/>
      </rPr>
      <t>(2)</t>
    </r>
  </si>
  <si>
    <r>
      <t>Return on Average Capital Employed (ROACE)</t>
    </r>
    <r>
      <rPr>
        <vertAlign val="superscript"/>
        <sz val="9"/>
        <rFont val="Arial"/>
        <family val="2"/>
      </rPr>
      <t>(5)</t>
    </r>
  </si>
  <si>
    <t>Return on Equity (ROE)</t>
  </si>
  <si>
    <r>
      <t xml:space="preserve">Operating cash flow before working capital changes </t>
    </r>
    <r>
      <rPr>
        <vertAlign val="superscript"/>
        <sz val="9"/>
        <rFont val="Arial"/>
        <family val="2"/>
      </rPr>
      <t>(6)</t>
    </r>
  </si>
  <si>
    <r>
      <t>Operating cash flow before working capital changes</t>
    </r>
    <r>
      <rPr>
        <vertAlign val="superscript"/>
        <sz val="9"/>
        <rFont val="Arial"/>
        <family val="2"/>
      </rPr>
      <t xml:space="preserve"> </t>
    </r>
    <r>
      <rPr>
        <sz val="9"/>
        <rFont val="Arial"/>
        <family val="2"/>
      </rPr>
      <t>w/o financial charges (DACF)</t>
    </r>
    <r>
      <rPr>
        <vertAlign val="superscript"/>
        <sz val="9"/>
        <rFont val="Arial"/>
        <family val="2"/>
      </rPr>
      <t xml:space="preserve"> (7)</t>
    </r>
  </si>
  <si>
    <r>
      <t>Gross investments</t>
    </r>
    <r>
      <rPr>
        <vertAlign val="superscript"/>
        <sz val="9"/>
        <rFont val="Arial"/>
        <family val="2"/>
      </rPr>
      <t>(8)</t>
    </r>
  </si>
  <si>
    <r>
      <t>Organic investments</t>
    </r>
    <r>
      <rPr>
        <vertAlign val="superscript"/>
        <sz val="9"/>
        <rFont val="Arial"/>
        <family val="2"/>
      </rPr>
      <t>(9)</t>
    </r>
  </si>
  <si>
    <t>(2) Based on the fully-diluted weighted-average number of common shares outstanding during the period.</t>
  </si>
  <si>
    <r>
      <t>Net-debt-to-equity ratio (as of December 31)</t>
    </r>
    <r>
      <rPr>
        <vertAlign val="superscript"/>
        <sz val="9"/>
        <rFont val="Arial"/>
        <family val="2"/>
      </rPr>
      <t>(4)</t>
    </r>
  </si>
  <si>
    <t>Year-end euro/dollar (€/$)</t>
  </si>
  <si>
    <r>
      <t>Variable Cost Margin-Refining Europe, VCM ($/t) </t>
    </r>
    <r>
      <rPr>
        <vertAlign val="superscript"/>
        <sz val="9"/>
        <rFont val="Arial"/>
        <family val="2"/>
      </rPr>
      <t>(1)</t>
    </r>
  </si>
  <si>
    <t>Integrated Gas, Renewables &amp; Power</t>
  </si>
  <si>
    <t>Total Upstream</t>
  </si>
  <si>
    <t>Year 2019</t>
  </si>
  <si>
    <r>
      <t xml:space="preserve">795 </t>
    </r>
    <r>
      <rPr>
        <vertAlign val="superscript"/>
        <sz val="9"/>
        <rFont val="Arial"/>
        <family val="2"/>
      </rPr>
      <t>(2)</t>
    </r>
  </si>
  <si>
    <r>
      <t xml:space="preserve">70 </t>
    </r>
    <r>
      <rPr>
        <vertAlign val="superscript"/>
        <sz val="9"/>
        <rFont val="Arial"/>
        <family val="2"/>
      </rPr>
      <t>(4)</t>
    </r>
  </si>
  <si>
    <r>
      <t>491 </t>
    </r>
    <r>
      <rPr>
        <vertAlign val="superscript"/>
        <sz val="9"/>
        <rFont val="Arial"/>
        <family val="2"/>
      </rPr>
      <t>(8)</t>
    </r>
  </si>
  <si>
    <r>
      <t>504 </t>
    </r>
    <r>
      <rPr>
        <vertAlign val="superscript"/>
        <sz val="9"/>
        <rFont val="Arial"/>
        <family val="2"/>
      </rPr>
      <t>(10)</t>
    </r>
  </si>
  <si>
    <r>
      <t xml:space="preserve">23 716 </t>
    </r>
    <r>
      <rPr>
        <vertAlign val="superscript"/>
        <sz val="9"/>
        <rFont val="Arial"/>
        <family val="2"/>
      </rPr>
      <t>(2)</t>
    </r>
  </si>
  <si>
    <r>
      <t>23 607</t>
    </r>
    <r>
      <rPr>
        <vertAlign val="superscript"/>
        <sz val="9"/>
        <rFont val="Arial"/>
        <family val="2"/>
      </rPr>
      <t xml:space="preserve"> (3)</t>
    </r>
  </si>
  <si>
    <r>
      <t xml:space="preserve">20 860 </t>
    </r>
    <r>
      <rPr>
        <vertAlign val="superscript"/>
        <sz val="9"/>
        <rFont val="Arial"/>
        <family val="2"/>
      </rPr>
      <t>(4)</t>
    </r>
  </si>
  <si>
    <r>
      <t xml:space="preserve">19 910 </t>
    </r>
    <r>
      <rPr>
        <vertAlign val="superscript"/>
        <sz val="9"/>
        <rFont val="Arial"/>
        <family val="2"/>
      </rPr>
      <t>(5)</t>
    </r>
  </si>
  <si>
    <t>2025 and beyond</t>
  </si>
  <si>
    <t>(2) 2021 and after.</t>
  </si>
  <si>
    <t>(3) 2022 and after.</t>
  </si>
  <si>
    <t>(4) 2023 and after.</t>
  </si>
  <si>
    <t>(5) 2024 and after.</t>
  </si>
  <si>
    <t>As of January 1, 2015</t>
  </si>
  <si>
    <t>Net income 2019</t>
  </si>
  <si>
    <t>As of December 31, 2019</t>
  </si>
  <si>
    <t>As of December 31, 2019</t>
  </si>
  <si>
    <r>
      <t>Adjusted net income Group Share</t>
    </r>
    <r>
      <rPr>
        <b/>
        <vertAlign val="superscript"/>
        <sz val="9"/>
        <rFont val="Arial"/>
        <family val="2"/>
      </rPr>
      <t>(1)</t>
    </r>
  </si>
  <si>
    <t>52.27</t>
  </si>
  <si>
    <t>42.65</t>
  </si>
  <si>
    <t>49.20</t>
  </si>
  <si>
    <t>58.82</t>
  </si>
  <si>
    <t>47.70</t>
  </si>
  <si>
    <t>55.30</t>
  </si>
  <si>
    <t>128.0</t>
  </si>
  <si>
    <t>143.9</t>
  </si>
  <si>
    <t>5,549,490</t>
  </si>
  <si>
    <t>1,770,853</t>
  </si>
  <si>
    <t>2.56</t>
  </si>
  <si>
    <r>
      <t>Gross investments</t>
    </r>
    <r>
      <rPr>
        <vertAlign val="superscript"/>
        <sz val="9"/>
        <rFont val="Arial"/>
        <family val="2"/>
      </rPr>
      <t> (3)</t>
    </r>
  </si>
  <si>
    <r>
      <t>Organic investments</t>
    </r>
    <r>
      <rPr>
        <vertAlign val="superscript"/>
        <sz val="9"/>
        <rFont val="Arial"/>
        <family val="2"/>
      </rPr>
      <t> (4)</t>
    </r>
  </si>
  <si>
    <r>
      <t>Cash flow from operating activities</t>
    </r>
    <r>
      <rPr>
        <vertAlign val="superscript"/>
        <sz val="9"/>
        <rFont val="Arial"/>
        <family val="2"/>
      </rPr>
      <t> (5)</t>
    </r>
  </si>
  <si>
    <r>
      <t>Cash flow from operations before working capital changes w/o financial charges (DACF)</t>
    </r>
    <r>
      <rPr>
        <vertAlign val="superscript"/>
        <sz val="9"/>
        <rFont val="Arial"/>
        <family val="2"/>
      </rPr>
      <t> (6)</t>
    </r>
  </si>
  <si>
    <t>Hydrocarbon production</t>
  </si>
  <si>
    <t>Liquids (kb/d)</t>
  </si>
  <si>
    <t>iGRP (kboe/d)</t>
  </si>
  <si>
    <t>34.3</t>
  </si>
  <si>
    <t>21.8</t>
  </si>
  <si>
    <t>15.6</t>
  </si>
  <si>
    <t>16.3</t>
  </si>
  <si>
    <t>11.1</t>
  </si>
  <si>
    <t>11.2</t>
  </si>
  <si>
    <t>Including sales by TOTAL from equity production and third party purchases</t>
  </si>
  <si>
    <t>27.9</t>
  </si>
  <si>
    <t>17.1</t>
  </si>
  <si>
    <t>7.6</t>
  </si>
  <si>
    <t>Overall LNG sales</t>
  </si>
  <si>
    <t>﻿(1) The Group’s equity production may be sold by TOTAL or by the joint-ventures.</t>
  </si>
  <si>
    <t>1.0</t>
  </si>
  <si>
    <t>0.6</t>
  </si>
  <si>
    <t>Wind</t>
  </si>
  <si>
    <t>1.3</t>
  </si>
  <si>
    <t>Biogas and hydroelectricity</t>
  </si>
  <si>
    <t>0.0</t>
  </si>
  <si>
    <t>Total from renewables</t>
  </si>
  <si>
    <t>3.0</t>
  </si>
  <si>
    <t>1.7</t>
  </si>
  <si>
    <t>0.8</t>
  </si>
  <si>
    <t>Combined-cycle gas power plants – Rest of the world</t>
  </si>
  <si>
    <t>Solar</t>
  </si>
  <si>
    <t>(GW)</t>
  </si>
  <si>
    <t>(1) Including Normandy refinery cogeneration unit, part of Refining &amp; Chemicals.</t>
  </si>
  <si>
    <t>Qatar (Qatargas 2)</t>
  </si>
  <si>
    <t>Qatar (Qatargas 1)</t>
  </si>
  <si>
    <t>Egyptian LNG T1</t>
  </si>
  <si>
    <t>Ichthys LNG</t>
  </si>
  <si>
    <t>Cameron LNG</t>
  </si>
  <si>
    <t>(2) 2017 data restated to reflect volume estimates for Bontang LNG based on the 2016 SEC coefficient.</t>
  </si>
  <si>
    <t>(3) Includes both Oman LNG &amp; Qalhat LNG.</t>
  </si>
  <si>
    <t>(4) Including TOTAL’s stake in Novatek.</t>
  </si>
  <si>
    <t>5.8</t>
  </si>
  <si>
    <t>5.1</t>
  </si>
  <si>
    <t>1.5</t>
  </si>
  <si>
    <t>4.4</t>
  </si>
  <si>
    <t>3.8</t>
  </si>
  <si>
    <t>Belgium</t>
  </si>
  <si>
    <t>(in millions of B2B and B2C sites)</t>
  </si>
  <si>
    <t>9.1</t>
  </si>
  <si>
    <t>8.5</t>
  </si>
  <si>
    <t>8.4</t>
  </si>
  <si>
    <t>2.4</t>
  </si>
  <si>
    <t>1.8</t>
  </si>
  <si>
    <t>0.9</t>
  </si>
  <si>
    <t>4.1</t>
  </si>
  <si>
    <t>4.2</t>
  </si>
  <si>
    <t>4.3</t>
  </si>
  <si>
    <t>1.2</t>
  </si>
  <si>
    <t>(2) Adjusted results are defined as income using replacement cost, adjusted for special items, excluding the impact of changes for fair value.</t>
  </si>
  <si>
    <t>(5) Excluding financial charges, except those related to leases.</t>
  </si>
  <si>
    <t>(6) DACF = debt adjusted cash flow. Cash flow from operating activities before changes in working capital at replacement cost, without financial charges except those related to leases.</t>
  </si>
  <si>
    <t>2019</t>
  </si>
  <si>
    <t>2017-2019</t>
  </si>
  <si>
    <t>﻿(1) The geographical zones are as follows: Europe and Central Asia; Africa (excluding North Africa); Middle East and North Africa; Americas; and Asia-Pacific. 2015 data have been restated accordingly.</t>
  </si>
  <si>
    <t>Oil, bitumen and gas reserves - Consolidated subsidiaries</t>
  </si>
  <si>
    <t>Balance as of December 31, 2019 – Brent at 62.74 $/b</t>
  </si>
  <si>
    <t>Oil, bitumen and gas reserves - Equity affiliates</t>
  </si>
  <si>
    <t>Oil, bitumen and gas reserves - Consolidated subsidiaries and equity affiliates</t>
  </si>
  <si>
    <t xml:space="preserve"> Consolidated subsidiaries</t>
  </si>
  <si>
    <t>Gas reserves - Consolidated subsidiaries</t>
  </si>
  <si>
    <t>Gas reserves - Equity affiliates</t>
  </si>
  <si>
    <t>Gas reserves - Consolidated subsidaries and equity affiliates</t>
  </si>
  <si>
    <t>December 31, 2019</t>
  </si>
  <si>
    <t>(4) Include 1.7 extensions wells</t>
  </si>
  <si>
    <t>﻿(in thousands of barrels of oil equivalent per day)</t>
  </si>
  <si>
    <t>﻿Europe and Central Asia</t>
  </si>
  <si>
    <t>Canada (3)</t>
  </si>
  <si>
    <t>(2) Including fuel gas (531 Mcf/d in 2019, 454 Mcf/d in 2018, 473 Mcf/d in 2017, 448 Mcf/d in 2016, 435 Mcf/d in 2015).</t>
  </si>
  <si>
    <t>﻿(in millions of cubic feet per day)</t>
  </si>
  <si>
    <t>(1) Including fuel gas (531 Mcf/d in 2019, 454 Mcf/d in 2018, 473 Mcf/d in 2017, 448 Mcf/d in 2016, 435 Mcf/d in 2015).</t>
  </si>
  <si>
    <t>3.5</t>
  </si>
  <si>
    <t>3.4</t>
  </si>
  <si>
    <t>4.9</t>
  </si>
  <si>
    <t>6.5</t>
  </si>
  <si>
    <t>14.0</t>
  </si>
  <si>
    <t>22.1</t>
  </si>
  <si>
    <t>33.3</t>
  </si>
  <si>
    <t>36.5</t>
  </si>
  <si>
    <t>5.4</t>
  </si>
  <si>
    <t>5.7</t>
  </si>
  <si>
    <t>5.9</t>
  </si>
  <si>
    <t>7.4</t>
  </si>
  <si>
    <t>1.4</t>
  </si>
  <si>
    <t>12.9</t>
  </si>
  <si>
    <t>12.2</t>
  </si>
  <si>
    <t>12.8</t>
  </si>
  <si>
    <t>13.1</t>
  </si>
  <si>
    <t>13.2</t>
  </si>
  <si>
    <t>19.3</t>
  </si>
  <si>
    <t>18.9</t>
  </si>
  <si>
    <t>19.4</t>
  </si>
  <si>
    <t>20.4</t>
  </si>
  <si>
    <t>23.0</t>
  </si>
  <si>
    <t>﻿(in million barrels of oil equivalent)</t>
  </si>
  <si>
    <t>﻿Balance as of December 31, 2014 – Brent at 101.27 $/b</t>
  </si>
  <si>
    <t>Balance as of December 31, 2015 – Brent at 54.17 $/b</t>
  </si>
  <si>
    <t>Balance as of December 31, 2016 – Brent at 42.82 $/b</t>
  </si>
  <si>
    <t>Balance as of December 31, 2017 – Brent at 54.36 $/b</t>
  </si>
  <si>
    <t>Balance as of December 31, 2018 – Brent at 71.43 $/b</t>
  </si>
  <si>
    <t>Balance as of December 31, 2019 – Brent at 62.74 $/b</t>
  </si>
  <si>
    <t>﻿December 31, 2015 – Brent at 54.17 $/b</t>
  </si>
  <si>
    <t>December 31, 2016 – Brent at 42.82 $/b</t>
  </si>
  <si>
    <t>December 31, 2017 – Brent at 54.36 $/b</t>
  </si>
  <si>
    <t>December 31, 2018 – Brent at 71.43 $/b</t>
  </si>
  <si>
    <t>December 31, 2019 – Brent at 62.74 $/b</t>
  </si>
  <si>
    <t>﻿As of December 31, 2015 – Brent at 54.17 $/b</t>
  </si>
  <si>
    <t>As of December 31, 2016 – Brent at 42.82 $/b</t>
  </si>
  <si>
    <t>As of December 31, 2017 – Brent at 54.36 $/b</t>
  </si>
  <si>
    <t>﻿As of December 31, 2018 – Brent at 71.43 $/b</t>
  </si>
  <si>
    <t>As of December 31, 2019 – Brent at 62.74 $/b</t>
  </si>
  <si>
    <t>﻿Oil reserves include crude oil, condensates and natural gas liquids reserves.</t>
  </si>
  <si>
    <t>﻿Proved developed and undeveloped reserves</t>
  </si>
  <si>
    <t>As of December 31, 2019- Brent at 64.74 $/b</t>
  </si>
  <si>
    <t>Pre⁠-⁠tax income from producing activities</t>
  </si>
  <si>
    <t>The following tables set forth the costs incurred in the Group’s oil and gas property acquisition, exploration and development activities, including both capitalized and expensed amounts.
They do not include costs incurred related to oil and gas transportation and LNG liquefaction and transportation activities.</t>
  </si>
  <si>
    <t>﻿Future cash inflows</t>
  </si>
  <si>
    <t>(in million dollars)</t>
  </si>
  <si>
    <t>﻿Europe &amp; Central Asia</t>
  </si>
  <si>
    <t>1.1</t>
  </si>
  <si>
    <t>2.2</t>
  </si>
  <si>
    <t>3.6</t>
  </si>
  <si>
    <t>2.1</t>
  </si>
  <si>
    <t>8.8</t>
  </si>
  <si>
    <t>26.2</t>
  </si>
  <si>
    <t>13.4</t>
  </si>
  <si>
    <t>21.5</t>
  </si>
  <si>
    <t>17.4</t>
  </si>
  <si>
    <t>14.4</t>
  </si>
  <si>
    <t>69.6</t>
  </si>
  <si>
    <t>68.8</t>
  </si>
  <si>
    <t>64.3</t>
  </si>
  <si>
    <t>38.8</t>
  </si>
  <si>
    <t>39.1</t>
  </si>
  <si>
    <t>29.2</t>
  </si>
  <si>
    <t>29.7</t>
  </si>
  <si>
    <t>170.1</t>
  </si>
  <si>
    <t>116.3</t>
  </si>
  <si>
    <t>132.4</t>
  </si>
  <si>
    <t>356.7</t>
  </si>
  <si>
    <t>260.4</t>
  </si>
  <si>
    <t>260.8</t>
  </si>
  <si>
    <t>288.3</t>
  </si>
  <si>
    <t>288.8</t>
  </si>
  <si>
    <t>361.5</t>
  </si>
  <si>
    <t>4.8</t>
  </si>
  <si>
    <t>366.3</t>
  </si>
  <si>
    <t>263.2</t>
  </si>
  <si>
    <t>267.0</t>
  </si>
  <si>
    <t>291.7</t>
  </si>
  <si>
    <t>4.5</t>
  </si>
  <si>
    <t>296.2</t>
  </si>
  <si>
    <t>2.9</t>
  </si>
  <si>
    <t>67.3</t>
  </si>
  <si>
    <t>71.4</t>
  </si>
  <si>
    <t>6.3</t>
  </si>
  <si>
    <t>3.9</t>
  </si>
  <si>
    <t>10.7</t>
  </si>
  <si>
    <t>13.7</t>
  </si>
  <si>
    <t>29.8</t>
  </si>
  <si>
    <t>6.9</t>
  </si>
  <si>
    <t>21.3</t>
  </si>
  <si>
    <t>136.0</t>
  </si>
  <si>
    <t>137.7</t>
  </si>
  <si>
    <t>257.0</t>
  </si>
  <si>
    <t>274.2</t>
  </si>
  <si>
    <t>258.8</t>
  </si>
  <si>
    <t>277.1</t>
  </si>
  <si>
    <r>
      <t>Korea, Daesan</t>
    </r>
    <r>
      <rPr>
        <vertAlign val="superscript"/>
        <sz val="9"/>
        <rFont val="Arial"/>
        <family val="2"/>
      </rPr>
      <t> (5)</t>
    </r>
  </si>
  <si>
    <t>(1) Results for refineries in Africa, French Antilles (until May 2015) and Italy (until January 2018) are reported in the Marketing &amp; Services segment.</t>
  </si>
  <si>
    <t>83</t>
  </si>
  <si>
    <t>80</t>
  </si>
  <si>
    <r>
      <t>SALES BY ACTIVITY</t>
    </r>
    <r>
      <rPr>
        <b/>
        <sz val="12"/>
        <color rgb="FFFF6E23"/>
        <rFont val="HelveticaNeueLT Com 23 UltLtEx"/>
        <family val="2"/>
      </rPr>
      <t>﻿</t>
    </r>
    <r>
      <rPr>
        <b/>
        <sz val="12"/>
        <color rgb="FFFF6E23"/>
        <rFont val="Arial"/>
        <family val="2"/>
      </rPr>
      <t xml:space="preserve">– SPECIALITY CHEMICALS PRODUCTS </t>
    </r>
    <r>
      <rPr>
        <b/>
        <vertAlign val="superscript"/>
        <sz val="12"/>
        <color rgb="FFFF6E23"/>
        <rFont val="Arial"/>
        <family val="2"/>
      </rPr>
      <t>(1)</t>
    </r>
  </si>
  <si>
    <t xml:space="preserve">FINANCIAL HIGHLIGHTS </t>
  </si>
  <si>
    <r>
      <t>﻿Adjusted net operating income</t>
    </r>
    <r>
      <rPr>
        <vertAlign val="superscript"/>
        <sz val="9"/>
        <rFont val="Arial"/>
        <family val="2"/>
      </rPr>
      <t> (1)</t>
    </r>
  </si>
  <si>
    <r>
      <t>Gross investments</t>
    </r>
    <r>
      <rPr>
        <vertAlign val="superscript"/>
        <sz val="9"/>
        <rFont val="Arial"/>
        <family val="2"/>
      </rPr>
      <t> (2)</t>
    </r>
  </si>
  <si>
    <r>
      <t>Cash flow from operating activities</t>
    </r>
    <r>
      <rPr>
        <vertAlign val="superscript"/>
        <sz val="9"/>
        <rFont val="Arial"/>
        <family val="2"/>
      </rPr>
      <t> (4)</t>
    </r>
  </si>
  <si>
    <t>Portugal</t>
  </si>
  <si>
    <r>
      <t xml:space="preserve">Other </t>
    </r>
    <r>
      <rPr>
        <vertAlign val="superscript"/>
        <sz val="9"/>
        <rFont val="Arial"/>
        <family val="2"/>
      </rPr>
      <t>(2)</t>
    </r>
  </si>
  <si>
    <r>
      <t>Caribbean Islands</t>
    </r>
    <r>
      <rPr>
        <vertAlign val="superscript"/>
        <sz val="9"/>
        <rFont val="Arial"/>
        <family val="2"/>
      </rPr>
      <t>(1)(3)</t>
    </r>
  </si>
  <si>
    <r>
      <t>Middle East</t>
    </r>
    <r>
      <rPr>
        <b/>
        <vertAlign val="superscript"/>
        <sz val="9"/>
        <rFont val="Arial"/>
        <family val="2"/>
      </rPr>
      <t>(4)</t>
    </r>
  </si>
  <si>
    <r>
      <t>East Asia</t>
    </r>
    <r>
      <rPr>
        <vertAlign val="superscript"/>
        <sz val="9"/>
        <rFont val="Arial"/>
        <family val="2"/>
      </rPr>
      <t>(5)</t>
    </r>
  </si>
  <si>
    <r>
      <t xml:space="preserve">Motor gasoline </t>
    </r>
    <r>
      <rPr>
        <vertAlign val="superscript"/>
        <sz val="9"/>
        <rFont val="Arial"/>
        <family val="2"/>
      </rPr>
      <t>(1)</t>
    </r>
  </si>
  <si>
    <r>
      <t xml:space="preserve">Avgas and jet fuel </t>
    </r>
    <r>
      <rPr>
        <vertAlign val="superscript"/>
        <sz val="9"/>
        <rFont val="Arial"/>
        <family val="2"/>
      </rPr>
      <t>(1)</t>
    </r>
  </si>
  <si>
    <r>
      <t>SERVICE-STATIONS</t>
    </r>
    <r>
      <rPr>
        <b/>
        <vertAlign val="superscript"/>
        <sz val="12"/>
        <color rgb="FFFF6E23"/>
        <rFont val="Arial"/>
        <family val="2"/>
      </rPr>
      <t xml:space="preserve"> (1)</t>
    </r>
  </si>
  <si>
    <t>Trading sales</t>
  </si>
  <si>
    <r>
      <t>Refined product sales excluding Trading and bulk sales</t>
    </r>
    <r>
      <rPr>
        <b/>
        <vertAlign val="superscript"/>
        <sz val="9"/>
        <rFont val="Arial"/>
        <family val="2"/>
      </rPr>
      <t> (1)</t>
    </r>
  </si>
  <si>
    <r>
      <t>France</t>
    </r>
    <r>
      <rPr>
        <vertAlign val="superscript"/>
        <sz val="9"/>
        <rFont val="Arial"/>
        <family val="2"/>
      </rPr>
      <t>(1)</t>
    </r>
  </si>
  <si>
    <t>Mexico</t>
  </si>
  <si>
    <t>Note on FS (p11)</t>
  </si>
  <si>
    <t>Financial highlights (p11)</t>
  </si>
  <si>
    <t>Market environment (p11)</t>
  </si>
  <si>
    <t>Op. High. by quarter (p12-13)</t>
  </si>
  <si>
    <t>Fin. High. by quarter (p12-13)</t>
  </si>
  <si>
    <t>Market envir. price (p12-13)</t>
  </si>
  <si>
    <t>Consol. stat. income (p14)</t>
  </si>
  <si>
    <t>Sales (p15)</t>
  </si>
  <si>
    <t>Deprec. depl. &amp; impairme. (p15)</t>
  </si>
  <si>
    <t>Equity in income (loss) (p15)</t>
  </si>
  <si>
    <t>Income taxes (p15)</t>
  </si>
  <si>
    <t>Adj. items op. income (p16)</t>
  </si>
  <si>
    <t>Adj. items net income (p16)</t>
  </si>
  <si>
    <t>Cons. balance sheet in (p18)</t>
  </si>
  <si>
    <t>Net tangible &amp; intangible (p19)</t>
  </si>
  <si>
    <t>Property, plant &amp; equip. (p19)</t>
  </si>
  <si>
    <t>Non-current debt (p20)</t>
  </si>
  <si>
    <t>Non-current assets (p19)</t>
  </si>
  <si>
    <t>Consolidated Equity (p21)</t>
  </si>
  <si>
    <t>Net-debt-to-equity ratio (p22)</t>
  </si>
  <si>
    <t>Capital replacement cost (p22)</t>
  </si>
  <si>
    <t>Capital employed (p22)</t>
  </si>
  <si>
    <t>ROACE by bs (p23)</t>
  </si>
  <si>
    <t>Conso stat. cash flows (p24)</t>
  </si>
  <si>
    <t>Cash flows from op. (p24)</t>
  </si>
  <si>
    <t>Gross investments (p25)</t>
  </si>
  <si>
    <t>Organic investments by bs (p25)</t>
  </si>
  <si>
    <t>Divestments by bs (p25)</t>
  </si>
  <si>
    <t>Share information (p27)</t>
  </si>
  <si>
    <t>Payroll (p28)</t>
  </si>
  <si>
    <t>Number of employees (p28)</t>
  </si>
  <si>
    <t>Financial highlights (p31)</t>
  </si>
  <si>
    <t>Hydrocarbon production and LNG sales (p31)</t>
  </si>
  <si>
    <t xml:space="preserve">Installed gross capacity of low-carbon electricity generation (p31) </t>
  </si>
  <si>
    <t>Liquefied Natural Gas (LNG) sales from equity production (p34)</t>
  </si>
  <si>
    <t>Breakdown of gas and electricity sales in Europe (p50)</t>
  </si>
  <si>
    <t>Financial highlights (p55)</t>
  </si>
  <si>
    <t>Production (p55)</t>
  </si>
  <si>
    <t>EXPLORATION &amp; PRODUCTION</t>
  </si>
  <si>
    <t>Production (p77)</t>
  </si>
  <si>
    <t>Proved reserves (p77)</t>
  </si>
  <si>
    <t>Comb. liquids gas prod. (p83)</t>
  </si>
  <si>
    <t>Liquids prod. (p84)</t>
  </si>
  <si>
    <t>Gas prod. (p85)</t>
  </si>
  <si>
    <t>Key op. ratios Group (p86)</t>
  </si>
  <si>
    <t>Changes oil bitum. gas (p87-90)</t>
  </si>
  <si>
    <t>Changes in oil and bitumen reserves (p91-94)</t>
  </si>
  <si>
    <t>Changes in gas reserves (p95-98)</t>
  </si>
  <si>
    <t>Results of operations for oil and gas producing activities (p99-100)</t>
  </si>
  <si>
    <t>Cost incurred (p101)</t>
  </si>
  <si>
    <t>Standardized measure of discounted future net cash flows (excluding transportation) (p104-105)</t>
  </si>
  <si>
    <t>Capitalized cost related to oil and gas producing activities (p102-103)</t>
  </si>
  <si>
    <t>Changes in the standardized measure of discounted future net cash flows (p106)</t>
  </si>
  <si>
    <t>Oil Gas Acreage (p107)</t>
  </si>
  <si>
    <t>Number of productive wells (p108)</t>
  </si>
  <si>
    <t>Pipeline(s)</t>
  </si>
  <si>
    <t>Origin</t>
  </si>
  <si>
    <t>Destination</t>
  </si>
  <si>
    <t>% interest</t>
  </si>
  <si>
    <t>Operator</t>
  </si>
  <si>
    <t>Liquids</t>
  </si>
  <si>
    <t>Europe and Central Asia</t>
  </si>
  <si>
    <t>Azerbaijan</t>
  </si>
  <si>
    <t>﻿BTC</t>
  </si>
  <si>
    <t>Baku (Azerbaijan)</t>
  </si>
  <si>
    <t>Ceyhan (Turkey, Mediterranean)</t>
  </si>
  <si>
    <t>5.00</t>
  </si>
  <si>
    <t>X</t>
  </si>
  <si>
    <t>Frostpipe (inhibited)</t>
  </si>
  <si>
    <t>Lille-⁠Frigg, Froy</t>
  </si>
  <si>
    <t>Oseberg</t>
  </si>
  <si>
    <t>36.25</t>
  </si>
  <si>
    <t>Heimdal to Brae Condensate Line</t>
  </si>
  <si>
    <t>Heimdal</t>
  </si>
  <si>
    <t>Brae</t>
  </si>
  <si>
    <t>16.76</t>
  </si>
  <si>
    <t>Kvitebjorn Pipeline</t>
  </si>
  <si>
    <t>Kvitebjorn</t>
  </si>
  <si>
    <t>Mongstad</t>
  </si>
  <si>
    <t>Norpipe Oil</t>
  </si>
  <si>
    <t>Ekofisk Treatment center</t>
  </si>
  <si>
    <t>Teesside (United Kingdom)</t>
  </si>
  <si>
    <t>45.22</t>
  </si>
  <si>
    <t>Oseberg Transport System</t>
  </si>
  <si>
    <t>Oseberg, Brage and Veslefrikk</t>
  </si>
  <si>
    <t>Sture</t>
  </si>
  <si>
    <t>12.98</t>
  </si>
  <si>
    <t>Troll Oil Pipeline I and II</t>
  </si>
  <si>
    <t>Troll B and C</t>
  </si>
  <si>
    <t>Vestprosess (Mongstad refinery)</t>
  </si>
  <si>
    <t>3.71</t>
  </si>
  <si>
    <t>Vestprosess</t>
  </si>
  <si>
    <t>Kollsnes (Area E)</t>
  </si>
  <si>
    <t>WGT K13-Den Helder</t>
  </si>
  <si>
    <t>K13A</t>
  </si>
  <si>
    <t>Den Helder</t>
  </si>
  <si>
    <t>4.66</t>
  </si>
  <si>
    <t>WGT K13-Extension</t>
  </si>
  <si>
    <t>Markham</t>
  </si>
  <si>
    <t>K13 (via K4/K5)</t>
  </si>
  <si>
    <t>23.00</t>
  </si>
  <si>
    <t>Alwyn Liquid Export Line</t>
  </si>
  <si>
    <t>Alwyn North</t>
  </si>
  <si>
    <t>Cormorant</t>
  </si>
  <si>
    <t>100.00</t>
  </si>
  <si>
    <t>Bruce Liquid Export Line</t>
  </si>
  <si>
    <t>Bruce</t>
  </si>
  <si>
    <t>Forties (Unity)</t>
  </si>
  <si>
    <t>1.00</t>
  </si>
  <si>
    <t>Graben Area Export Line (GAEL) Northern Spur</t>
  </si>
  <si>
    <t>ETAP</t>
  </si>
  <si>
    <t>9.58</t>
  </si>
  <si>
    <t>Graben Area Export Line (GAEL) Southern Spur</t>
  </si>
  <si>
    <t>Elgin-Franklin</t>
  </si>
  <si>
    <t>32.09</t>
  </si>
  <si>
    <t>Ninian Pipeline System</t>
  </si>
  <si>
    <t>Ninian</t>
  </si>
  <si>
    <t>Sullom Voe</t>
  </si>
  <si>
    <t>16.36</t>
  </si>
  <si>
    <t>Shearwater Elgin Area Line (SEAL)</t>
  </si>
  <si>
    <t>Elgin-Franklin, Shearwater</t>
  </si>
  <si>
    <t>Bacton</t>
  </si>
  <si>
    <t>25.73</t>
  </si>
  <si>
    <t>SEAL to Interconnector Link (SILK)</t>
  </si>
  <si>
    <t>Interconnector</t>
  </si>
  <si>
    <t>54.66</t>
  </si>
  <si>
    <t>Mandji Pipes</t>
  </si>
  <si>
    <t>Mandji fields</t>
  </si>
  <si>
    <t>Cap Lopez Terminal</t>
  </si>
  <si>
    <r>
      <t>100.00 </t>
    </r>
    <r>
      <rPr>
        <vertAlign val="superscript"/>
        <sz val="9"/>
        <rFont val="Arial"/>
        <family val="2"/>
      </rPr>
      <t>(2)</t>
    </r>
  </si>
  <si>
    <t>O.U.R</t>
  </si>
  <si>
    <t>Obite</t>
  </si>
  <si>
    <t>Rumuji</t>
  </si>
  <si>
    <t>40.00</t>
  </si>
  <si>
    <t>NOPL</t>
  </si>
  <si>
    <t>Owaza</t>
  </si>
  <si>
    <t>Dolphin</t>
  </si>
  <si>
    <t>North Field (Qatar)</t>
  </si>
  <si>
    <t>Taweelah-Fujairah-Al Ain (United Arab Emirates)</t>
  </si>
  <si>
    <t>24.50</t>
  </si>
  <si>
    <t>TGM</t>
  </si>
  <si>
    <t>Aldea Brasilera (Entre Rios)</t>
  </si>
  <si>
    <t>Paso de Los Libres (Brazil border)</t>
  </si>
  <si>
    <t>32.68</t>
  </si>
  <si>
    <t>TBG</t>
  </si>
  <si>
    <t>Bolivia-Brazil border</t>
  </si>
  <si>
    <t>Porto Alegre via São Paulo</t>
  </si>
  <si>
    <t>9.67</t>
  </si>
  <si>
    <t>TSB</t>
  </si>
  <si>
    <t>Argentina-Brazil border (TGM)</t>
  </si>
  <si>
    <t>Uruguyana (Brazil)</t>
  </si>
  <si>
    <t>25.00</t>
  </si>
  <si>
    <t>Porto Alegre</t>
  </si>
  <si>
    <t>Canoas</t>
  </si>
  <si>
    <t>GLNG</t>
  </si>
  <si>
    <t>Fairview, Roma, Scotia, Arcadia</t>
  </si>
  <si>
    <t>GLNG (Curtis Island)</t>
  </si>
  <si>
    <t>27.50</t>
  </si>
  <si>
    <t>Yadana</t>
  </si>
  <si>
    <t>Yadana field</t>
  </si>
  <si>
    <t>Ban-I Tong (Thai border)</t>
  </si>
  <si>
    <t>31.24</t>
  </si>
  <si>
    <t>(1) Excluding equity affiliates, except for the Yadana and Dolphin pipelines.</t>
  </si>
  <si>
    <t>(2) Interest of Total Gabon. The Group has a financial interest of 58.28% in Total Gabon.</t>
  </si>
  <si>
    <t>Interests in pipelines (p111)</t>
  </si>
  <si>
    <t>Financial highlights (p115)</t>
  </si>
  <si>
    <t>Operational highlights (p115)</t>
  </si>
  <si>
    <t>Refinery capacity (p119)</t>
  </si>
  <si>
    <t>Distillation capacity (p119)</t>
  </si>
  <si>
    <t>Refinery throughput (group share) (p120)</t>
  </si>
  <si>
    <t>Production levels (group share) (p120)</t>
  </si>
  <si>
    <t>Main production capacities at year-end (p121)</t>
  </si>
  <si>
    <t>Sales by activity- speciality chemicals products (p122)</t>
  </si>
  <si>
    <t>Financial highlights (p125)</t>
  </si>
  <si>
    <t>Operational highlights (p125)</t>
  </si>
  <si>
    <t>2.68</t>
  </si>
  <si>
    <t>2.94</t>
  </si>
  <si>
    <r>
      <t xml:space="preserve">2,97 </t>
    </r>
    <r>
      <rPr>
        <b/>
        <vertAlign val="superscript"/>
        <sz val="9"/>
        <rFont val="Arial"/>
        <family val="2"/>
      </rPr>
      <t>(3)</t>
    </r>
  </si>
  <si>
    <t>1.12</t>
  </si>
  <si>
    <t>1.15</t>
  </si>
  <si>
    <t>1.20</t>
  </si>
  <si>
    <t>1.05</t>
  </si>
  <si>
    <t>1.09</t>
  </si>
  <si>
    <t>1.18</t>
  </si>
  <si>
    <t>1.13</t>
  </si>
  <si>
    <t>1.11</t>
  </si>
  <si>
    <t>66.0</t>
  </si>
  <si>
    <t>54.1</t>
  </si>
  <si>
    <t>66.6</t>
  </si>
  <si>
    <t>56.8</t>
  </si>
  <si>
    <t>37.3</t>
  </si>
  <si>
    <t>64.2</t>
  </si>
  <si>
    <t>71.3</t>
  </si>
  <si>
    <t>54.2</t>
  </si>
  <si>
    <t>43.7</t>
  </si>
  <si>
    <t>52.4</t>
  </si>
  <si>
    <t>34.9</t>
  </si>
  <si>
    <t>38.2</t>
  </si>
  <si>
    <t>45.6</t>
  </si>
  <si>
    <r>
      <t>Adjusted net operating income from business segments</t>
    </r>
    <r>
      <rPr>
        <b/>
        <vertAlign val="superscript"/>
        <sz val="9"/>
        <rFont val="Arial"/>
        <family val="2"/>
      </rPr>
      <t> (1)</t>
    </r>
  </si>
  <si>
    <r>
      <rPr>
        <sz val="8"/>
        <color rgb="FF000000"/>
        <rFont val="Krungthep"/>
        <family val="2"/>
      </rPr>
      <t>﻿</t>
    </r>
    <r>
      <rPr>
        <sz val="8"/>
        <color rgb="FF000000"/>
        <rFont val="Arial"/>
        <family val="2"/>
      </rPr>
      <t xml:space="preserve">(1) </t>
    </r>
    <r>
      <rPr>
        <sz val="8"/>
        <color rgb="FF000000"/>
        <rFont val="Arial"/>
        <family val="2"/>
      </rPr>
      <t>Adjusted results are defined as income at replacement cost, excluding non-recurring items, and excluding the impact of fair value changes.</t>
    </r>
  </si>
  <si>
    <r>
      <t>Adjusted operating income from business segments</t>
    </r>
    <r>
      <rPr>
        <b/>
        <vertAlign val="superscript"/>
        <sz val="9"/>
        <rFont val="Arial"/>
        <family val="2"/>
      </rPr>
      <t> (1)</t>
    </r>
  </si>
  <si>
    <t>1.19</t>
  </si>
  <si>
    <t>1.17</t>
  </si>
  <si>
    <t>1.10</t>
  </si>
  <si>
    <t>1.14</t>
  </si>
  <si>
    <t>1.23</t>
  </si>
  <si>
    <t>1.16</t>
  </si>
  <si>
    <t>1.06</t>
  </si>
  <si>
    <t>63.1</t>
  </si>
  <si>
    <t>68.9</t>
  </si>
  <si>
    <t>62.0</t>
  </si>
  <si>
    <t>66.8</t>
  </si>
  <si>
    <t>74.4</t>
  </si>
  <si>
    <t>75.2</t>
  </si>
  <si>
    <t>53.7</t>
  </si>
  <si>
    <t>49.6</t>
  </si>
  <si>
    <t>52.1</t>
  </si>
  <si>
    <t>61.3</t>
  </si>
  <si>
    <t>33.9</t>
  </si>
  <si>
    <t>33.0</t>
  </si>
  <si>
    <t>27.6</t>
  </si>
  <si>
    <t>47.4</t>
  </si>
  <si>
    <t>30.2</t>
  </si>
  <si>
    <t>47.2</t>
  </si>
  <si>
    <t>40.8</t>
  </si>
  <si>
    <t>59.8</t>
  </si>
  <si>
    <t>58.7</t>
  </si>
  <si>
    <t>63.7</t>
  </si>
  <si>
    <t>58.0</t>
  </si>
  <si>
    <t>59.1</t>
  </si>
  <si>
    <t>60.4</t>
  </si>
  <si>
    <t>69.5</t>
  </si>
  <si>
    <t>57.2</t>
  </si>
  <si>
    <t>50.2</t>
  </si>
  <si>
    <t>49.2</t>
  </si>
  <si>
    <t>45.1</t>
  </si>
  <si>
    <t>48.9</t>
  </si>
  <si>
    <t>57.6</t>
  </si>
  <si>
    <t>40.3</t>
  </si>
  <si>
    <t>3.88</t>
  </si>
  <si>
    <t>3.82</t>
  </si>
  <si>
    <t>3.48</t>
  </si>
  <si>
    <t>3.76</t>
  </si>
  <si>
    <t>4.78</t>
  </si>
  <si>
    <t>4.73</t>
  </si>
  <si>
    <t>4.49</t>
  </si>
  <si>
    <t>4.96</t>
  </si>
  <si>
    <t>4.94</t>
  </si>
  <si>
    <t>4.08</t>
  </si>
  <si>
    <t>4.10</t>
  </si>
  <si>
    <t>3.93</t>
  </si>
  <si>
    <t>4.05</t>
  </si>
  <si>
    <t>4.23</t>
  </si>
  <si>
    <t>3.56</t>
  </si>
  <si>
    <t>3.46</t>
  </si>
  <si>
    <t>1.08</t>
  </si>
  <si>
    <t>45.9</t>
  </si>
  <si>
    <t>49.3</t>
  </si>
  <si>
    <t>53.9</t>
  </si>
  <si>
    <t>61.9</t>
  </si>
  <si>
    <t>50.5</t>
  </si>
  <si>
    <t>41.4</t>
  </si>
  <si>
    <t>46.1</t>
  </si>
  <si>
    <t>49.5</t>
  </si>
  <si>
    <t>58.2</t>
  </si>
  <si>
    <t>44.0</t>
  </si>
  <si>
    <t>3.43</t>
  </si>
  <si>
    <t>3.45</t>
  </si>
  <si>
    <t>3.89</t>
  </si>
  <si>
    <t>4.75</t>
  </si>
  <si>
    <t>5.38</t>
  </si>
  <si>
    <t>4.67</t>
  </si>
  <si>
    <t>4.47</t>
  </si>
  <si>
    <r>
      <t>Net-debt-to-equity ratio</t>
    </r>
    <r>
      <rPr>
        <b/>
        <vertAlign val="superscript"/>
        <sz val="9"/>
        <color rgb="FF3876AF"/>
        <rFont val="Arial"/>
        <family val="2"/>
      </rPr>
      <t xml:space="preserve"> (1)</t>
    </r>
  </si>
  <si>
    <t>﻿(1) Including leases. Net-debt-to-equity ratio excluding leases impact was 16.7% at the end of 2019.</t>
  </si>
  <si>
    <r>
      <rPr>
        <b/>
        <sz val="12"/>
        <color rgb="FFFF6E23"/>
        <rFont val="Krungthep"/>
        <family val="2"/>
      </rPr>
      <t>﻿</t>
    </r>
    <r>
      <rPr>
        <b/>
        <sz val="12"/>
        <color rgb="FFFF6E23"/>
        <rFont val="Arial"/>
        <family val="2"/>
      </rPr>
      <t>ORGANIC INVESTMENTS</t>
    </r>
    <r>
      <rPr>
        <b/>
        <vertAlign val="superscript"/>
        <sz val="12"/>
        <color rgb="FFFF6E23"/>
        <rFont val="Arial"/>
        <family val="2"/>
      </rPr>
      <t> (1)</t>
    </r>
    <r>
      <rPr>
        <b/>
        <sz val="12"/>
        <color rgb="FFFF6E23"/>
        <rFont val="Arial"/>
        <family val="2"/>
      </rPr>
      <t xml:space="preserve"> BY BUSINESS SEGMENT</t>
    </r>
  </si>
  <si>
    <r>
      <rPr>
        <vertAlign val="superscript"/>
        <sz val="8"/>
        <color theme="1"/>
        <rFont val="Arial"/>
        <family val="2"/>
      </rPr>
      <t>(1)</t>
    </r>
    <r>
      <rPr>
        <sz val="8"/>
        <color theme="1"/>
        <rFont val="Arial"/>
        <family val="2"/>
      </rPr>
      <t xml:space="preserve"> Organic investments = net investments, excluding acquisitions, divestments and other operations with non-controlling interests.</t>
    </r>
  </si>
  <si>
    <t>Shares outstanding at year-end</t>
  </si>
  <si>
    <r>
      <t>Shares on a fully-diluted basis at year-end</t>
    </r>
    <r>
      <rPr>
        <vertAlign val="superscript"/>
        <sz val="9"/>
        <rFont val="Arial"/>
        <family val="2"/>
      </rPr>
      <t> (1)</t>
    </r>
  </si>
  <si>
    <r>
      <t>Market capitalization at year-end</t>
    </r>
    <r>
      <rPr>
        <b/>
        <vertAlign val="superscript"/>
        <sz val="9"/>
        <rFont val="Arial"/>
        <family val="2"/>
      </rPr>
      <t xml:space="preserve"> (2)</t>
    </r>
  </si>
  <si>
    <r>
      <t>Adjusted fully-diluted earnings per share ($)</t>
    </r>
    <r>
      <rPr>
        <vertAlign val="superscript"/>
        <sz val="9"/>
        <rFont val="Arial"/>
        <family val="2"/>
      </rPr>
      <t> (3)</t>
    </r>
  </si>
  <si>
    <r>
      <rPr>
        <sz val="8"/>
        <color theme="1"/>
        <rFont val="Krungthep"/>
        <family val="2"/>
      </rPr>
      <t>﻿</t>
    </r>
    <r>
      <rPr>
        <sz val="8"/>
        <color theme="1"/>
        <rFont val="Arial"/>
        <family val="2"/>
      </rPr>
      <t xml:space="preserve">(1) As of December 31,2019 accumulated depreciation, depletion and amortization amounted to </t>
    </r>
    <r>
      <rPr>
        <sz val="8"/>
        <color theme="1"/>
        <rFont val="Arial"/>
        <family val="2"/>
      </rPr>
      <t>170,609 M$.</t>
    </r>
  </si>
  <si>
    <t>(1) 2015-2016 data are not shown as they have not been restated to reflect the new organization of the E&amp;P and iGRP segments.
(2) Adjusted results are defined as income using replacement cost, adjusted for special items, excluding the impact of changes for fair value.
(3) Including acquisitions and increases in non current-loans.
(4) Organic investments = net investments, excluding acquisitions, divestments and other operations with non-controlling interests.
(5) Excluding financial charges, except those related to leases.
(6) DACF = debt adjusted cash flow. Cash flow from operating activities before changes in working capital at replacement cost, without financial charges except those related to leases.</t>
  </si>
  <si>
    <r>
      <t>Including sales from equity production</t>
    </r>
    <r>
      <rPr>
        <vertAlign val="superscript"/>
        <sz val="9"/>
        <rFont val="Arial"/>
        <family val="2"/>
      </rPr>
      <t> (1)</t>
    </r>
  </si>
  <si>
    <r>
      <t>Combined-cycle gas power plants – Europe</t>
    </r>
    <r>
      <rPr>
        <vertAlign val="superscript"/>
        <sz val="9"/>
        <rFont val="Arial"/>
        <family val="2"/>
      </rPr>
      <t> (1)</t>
    </r>
  </si>
  <si>
    <t>Nigeria (NLNG)</t>
  </si>
  <si>
    <r>
      <t>Indonesia (Bontang)</t>
    </r>
    <r>
      <rPr>
        <vertAlign val="superscript"/>
        <sz val="9"/>
        <rFont val="Arial"/>
        <family val="2"/>
      </rPr>
      <t> (2)</t>
    </r>
  </si>
  <si>
    <r>
      <t>Oman</t>
    </r>
    <r>
      <rPr>
        <vertAlign val="superscript"/>
        <sz val="9"/>
        <rFont val="Arial"/>
        <family val="2"/>
      </rPr>
      <t> (3)</t>
    </r>
  </si>
  <si>
    <r>
      <t>Yamal LNG</t>
    </r>
    <r>
      <rPr>
        <vertAlign val="superscript"/>
        <sz val="9"/>
        <rFont val="Arial"/>
        <family val="2"/>
      </rPr>
      <t> (4)</t>
    </r>
  </si>
  <si>
    <t>(1) Group share, excluding trading. The Group’s equity production may be sold by TOTAL or by the joint-ventures.</t>
  </si>
  <si>
    <t>(in Gm³ of delivered gas)</t>
  </si>
  <si>
    <t>(in TWh of delivered electricity)</t>
  </si>
  <si>
    <r>
      <t>Adjusted net operating income</t>
    </r>
    <r>
      <rPr>
        <vertAlign val="superscript"/>
        <sz val="9"/>
        <rFont val="Arial"/>
        <family val="2"/>
      </rPr>
      <t> (2)</t>
    </r>
  </si>
  <si>
    <t>(1) 2015-2016 data are not shown as they have not been restated to reflect the new organization of the E&amp;P and iGRP segments.</t>
  </si>
  <si>
    <t>(3) Including acquisitions and increases in non current-loans.</t>
  </si>
  <si>
    <t>(4) Organic investments = net investments, excluding acquisitions, divestments and other operations with non-controlling interests.</t>
  </si>
  <si>
    <t>E&amp;P (kboe/d)</t>
  </si>
  <si>
    <t>(in dollars per barrel of oil equivalent)</t>
  </si>
  <si>
    <t>Operating expenses</t>
  </si>
  <si>
    <r>
      <t>Finding costs</t>
    </r>
    <r>
      <rPr>
        <vertAlign val="superscript"/>
        <sz val="9"/>
        <rFont val="Arial"/>
        <family val="2"/>
      </rPr>
      <t> (1)</t>
    </r>
  </si>
  <si>
    <r>
      <t>Reserve replacement costs</t>
    </r>
    <r>
      <rPr>
        <vertAlign val="superscript"/>
        <sz val="9"/>
        <rFont val="Arial"/>
        <family val="2"/>
      </rPr>
      <t> (2)</t>
    </r>
  </si>
  <si>
    <r>
      <t>Technical costs</t>
    </r>
    <r>
      <rPr>
        <vertAlign val="superscript"/>
        <sz val="9"/>
        <rFont val="Arial"/>
        <family val="2"/>
      </rPr>
      <t> (3) (4)</t>
    </r>
  </si>
  <si>
    <t>Balance as of December 31, 2014 – Brent at 101.27 $/b</t>
  </si>
  <si>
    <r>
      <t>Other expenses</t>
    </r>
    <r>
      <rPr>
        <vertAlign val="superscript"/>
        <sz val="9"/>
        <rFont val="Arial"/>
        <family val="2"/>
      </rPr>
      <t> (1)</t>
    </r>
  </si>
  <si>
    <r>
      <t>Pre-tax income from producing activities</t>
    </r>
    <r>
      <rPr>
        <b/>
        <vertAlign val="superscript"/>
        <sz val="9"/>
        <rFont val="Arial"/>
        <family val="2"/>
      </rPr>
      <t> (2)</t>
    </r>
  </si>
  <si>
    <r>
      <t>Results of oil and gas producing activities</t>
    </r>
    <r>
      <rPr>
        <b/>
        <vertAlign val="superscript"/>
        <sz val="9"/>
        <rFont val="Arial"/>
        <family val="2"/>
      </rPr>
      <t> (2)</t>
    </r>
  </si>
  <si>
    <r>
      <t>Pre-tax income from producing activities</t>
    </r>
    <r>
      <rPr>
        <b/>
        <vertAlign val="superscript"/>
        <sz val="9"/>
        <rFont val="Arial"/>
        <family val="2"/>
      </rPr>
      <t> (3)</t>
    </r>
  </si>
  <si>
    <r>
      <t>Results of oil and gas producing activities</t>
    </r>
    <r>
      <rPr>
        <b/>
        <vertAlign val="superscript"/>
        <sz val="9"/>
        <rFont val="Arial"/>
        <family val="2"/>
      </rPr>
      <t> (3)</t>
    </r>
  </si>
  <si>
    <r>
      <t>Pre-tax income from producing activities</t>
    </r>
    <r>
      <rPr>
        <b/>
        <vertAlign val="superscript"/>
        <sz val="9"/>
        <rFont val="Arial"/>
        <family val="2"/>
      </rPr>
      <t> (4)</t>
    </r>
  </si>
  <si>
    <r>
      <t>Results of oil and gas producing activities</t>
    </r>
    <r>
      <rPr>
        <b/>
        <vertAlign val="superscript"/>
        <sz val="9"/>
        <rFont val="Arial"/>
        <family val="2"/>
      </rPr>
      <t> (4)</t>
    </r>
  </si>
  <si>
    <r>
      <t>Development costs</t>
    </r>
    <r>
      <rPr>
        <vertAlign val="superscript"/>
        <sz val="9"/>
        <rFont val="Arial"/>
        <family val="2"/>
      </rPr>
      <t> (1)</t>
    </r>
  </si>
  <si>
    <r>
      <t>2018</t>
    </r>
    <r>
      <rPr>
        <b/>
        <vertAlign val="superscript"/>
        <sz val="10"/>
        <rFont val="Arial"/>
      </rPr>
      <t> (2)</t>
    </r>
  </si>
  <si>
    <t>December 31, 2015</t>
  </si>
  <si>
    <t>Discounted future net cash flows as of January 1</t>
  </si>
  <si>
    <t>Europe &amp; Central Asia</t>
  </si>
  <si>
    <r>
      <t>Distillation capacity (Group share) at year-end</t>
    </r>
    <r>
      <rPr>
        <vertAlign val="superscript"/>
        <sz val="9"/>
        <rFont val="Arial"/>
        <family val="2"/>
      </rPr>
      <t> (3)</t>
    </r>
  </si>
  <si>
    <t>Coker</t>
  </si>
  <si>
    <t>Saudi Arabia Jubail</t>
  </si>
  <si>
    <t>Total Asia</t>
  </si>
  <si>
    <t>Worldwide crude distillation</t>
  </si>
  <si>
    <t>Total rest of Europe</t>
  </si>
  <si>
    <t>Total United States</t>
  </si>
  <si>
    <r>
      <t>Adjusted net operating income</t>
    </r>
    <r>
      <rPr>
        <vertAlign val="superscript"/>
        <sz val="9"/>
        <rFont val="Arial"/>
        <family val="2"/>
      </rPr>
      <t> (1)</t>
    </r>
  </si>
  <si>
    <t>(1) Results of Trading and bulk sales are reported in the Refining &amp; Chemicals segment.</t>
  </si>
  <si>
    <r>
      <t>Italy</t>
    </r>
    <r>
      <rPr>
        <vertAlign val="superscript"/>
        <sz val="9"/>
        <rFont val="Arial"/>
        <family val="2"/>
      </rPr>
      <t xml:space="preserve"> (6) </t>
    </r>
  </si>
  <si>
    <r>
      <t>United States</t>
    </r>
    <r>
      <rPr>
        <vertAlign val="superscript"/>
        <sz val="9"/>
        <rFont val="Arial"/>
        <family val="2"/>
      </rPr>
      <t> (1)</t>
    </r>
  </si>
  <si>
    <r>
      <t>Caribbean Islands</t>
    </r>
    <r>
      <rPr>
        <vertAlign val="superscript"/>
        <sz val="9"/>
        <rFont val="Arial"/>
        <family val="2"/>
      </rPr>
      <t> (2)</t>
    </r>
  </si>
  <si>
    <r>
      <t>Jordan, Lebanon, Turkey</t>
    </r>
    <r>
      <rPr>
        <vertAlign val="superscript"/>
        <sz val="9"/>
        <rFont val="Arial"/>
        <family val="2"/>
      </rPr>
      <t> (3)</t>
    </r>
  </si>
  <si>
    <r>
      <t>East Asia</t>
    </r>
    <r>
      <rPr>
        <vertAlign val="superscript"/>
        <sz val="9"/>
        <rFont val="Arial"/>
        <family val="2"/>
      </rPr>
      <t> (4)</t>
    </r>
  </si>
  <si>
    <t>Petroleum product sales (excluding trading and bulk sales) by main products (p129)</t>
  </si>
  <si>
    <t>Petroleum product sales (excluding trading and bulk sales) (p129)</t>
  </si>
  <si>
    <t>Sales by geographic area- speciality chemicals products (p122)</t>
  </si>
  <si>
    <t>Sales by activity – speciality chemicals products (p122)</t>
  </si>
  <si>
    <t>Sales by geographic area – chemicals (p 121)</t>
  </si>
  <si>
    <t>Utilization rate (based on crude only) (p120)</t>
  </si>
  <si>
    <t>Utilization rate (based on crude and other feedstocks) (p120)</t>
  </si>
  <si>
    <t>Wells in the process of being drilled (including wells temporarily suspended) (p110)</t>
  </si>
  <si>
    <t>Number of net productive and dry wells drilled (p109)</t>
  </si>
  <si>
    <t xml:space="preserve">        FACTBOOK 2019</t>
  </si>
  <si>
    <t>(1) Excluding treasury shares, cancelled in the consolidated equity pursuant to IFRS rules.
(2) Computed on shares outstanding.
(3) Adjusted results are defined as income at replacement cost, excluding non-recurring items, and excluding the impact of fair value changes.
(4) 2019 dividend in dollars includes the first quarterly interim ADR dividend of $0.72 paid in October 2019, the second quarterly interim ADR dividend of $0.73 paid in January 2020, the third quarterly interim ADR dividend of $0.75 paid in April 2020 and the final interim ADR dividend of $0.77 paid in July 2020.
(5) Dividend (€)/adjusted fully-diluted earnings per share (€).
(6) Share price at year-end (€)/adjusted fully-diluted earnings per share (€).
(7) Dividend (€)/share price at year-end (€).</t>
  </si>
  <si>
    <t>(3) 2019 dividend in dollars includes the first quarterly interim ADR dividend of $0.72 paid in October 2019, the second quarterly interim ADR dividend of $0.73 paid in January 2020, the third quarterly interim ADR dividend of $0.75 paid in April 2020 and the final interim ADR dividend of $0.77 paid in July 2020.</t>
  </si>
  <si>
    <t>(4) Including leases. Net-debt-to-equity ratio excluding leases impact was 16.7% at the end of 2019.</t>
  </si>
  <si>
    <t>(5) Based on adjusted net operating income and average employed using replacement cost.</t>
  </si>
  <si>
    <t>(6) Operating cash flow before working capital changes, previously referred to as adjusted cash flow from operations, is defined as cash flow from operating activities before changes in working capital at replacement cost.</t>
  </si>
  <si>
    <t>(7) DACF = debt adjusted cash flow. Cash flow from operating activities before changes in working capital at replacement cost, without financial charges except those related to leases.</t>
  </si>
  <si>
    <t>(8) Including acquisitions and increases in non-current loans.</t>
  </si>
  <si>
    <t>(9) Organic investments = net investments, excluding acquisitions, divestments and other operations with non-controlling interests.</t>
  </si>
  <si>
    <t>MARKET ENVIRONMENT</t>
  </si>
  <si>
    <t>(1) Since 2019, the European refining indicator used by the Group is the VCM, which replaced the European Refining Margin Indicator (ERMI). The VCM has not been published for the years 2015 and 2016.</t>
  </si>
  <si>
    <t>OPERATIONAL HIGHLIGHTS BY QUARTER</t>
  </si>
  <si>
    <r>
      <t>1</t>
    </r>
    <r>
      <rPr>
        <b/>
        <vertAlign val="superscript"/>
        <sz val="10"/>
        <color theme="1"/>
        <rFont val="Arial"/>
        <family val="2"/>
      </rPr>
      <t>st</t>
    </r>
  </si>
  <si>
    <r>
      <t>2</t>
    </r>
    <r>
      <rPr>
        <b/>
        <vertAlign val="superscript"/>
        <sz val="10"/>
        <color theme="1"/>
        <rFont val="Arial"/>
        <family val="2"/>
      </rPr>
      <t>nd</t>
    </r>
  </si>
  <si>
    <r>
      <t>3</t>
    </r>
    <r>
      <rPr>
        <b/>
        <vertAlign val="superscript"/>
        <sz val="10"/>
        <color theme="1"/>
        <rFont val="Arial"/>
        <family val="2"/>
      </rPr>
      <t>rd</t>
    </r>
  </si>
  <si>
    <r>
      <t>4</t>
    </r>
    <r>
      <rPr>
        <b/>
        <vertAlign val="superscript"/>
        <sz val="10"/>
        <color theme="1"/>
        <rFont val="Arial"/>
        <family val="2"/>
      </rPr>
      <t>th</t>
    </r>
  </si>
  <si>
    <t>FINANCIAL HIGHLIGHTS BY QUARTER</t>
  </si>
  <si>
    <t>MARKET ENVIRONMENT AND PRICE REALIZATIONS</t>
  </si>
  <si>
    <r>
      <t>TOTAL average liquids price ($/b)</t>
    </r>
    <r>
      <rPr>
        <b/>
        <vertAlign val="superscript"/>
        <sz val="9"/>
        <color rgb="FF3876AF"/>
        <rFont val="Arial"/>
        <family val="2"/>
      </rPr>
      <t> (3)</t>
    </r>
  </si>
  <si>
    <r>
      <rPr>
        <sz val="8"/>
        <color theme="1"/>
        <rFont val="Krungthep"/>
        <family val="2"/>
      </rPr>
      <t>﻿</t>
    </r>
    <r>
      <rPr>
        <sz val="8"/>
        <color theme="1"/>
        <rFont val="Arial"/>
        <family val="2"/>
      </rPr>
      <t>(1) Since 2019, the European refining indicator used by the Group is the VCM, which replaced the European Refining Margin Indicator (ERMI). The VCM has not been published for the years 2015 and 2016.</t>
    </r>
  </si>
  <si>
    <t>CONSOLIDATED STATEMENT OF INCOME</t>
  </si>
  <si>
    <t>SALES</t>
  </si>
  <si>
    <t>DEPRECIATION, DEPLETION &amp; IMPAIRMENT OF TANGIBLE ASSETS AND MINERAL INTERESTS BY BUSINESS SEGMENT</t>
  </si>
  <si>
    <t>EQUITY IN INCOME/(LOSS) OF AFFILIATES BY BUSINESS SEGMENT</t>
  </si>
  <si>
    <t>ADJUSTMENT ITEMS TO OPERATING INCOME BY BUSINESS SEGMENT</t>
  </si>
  <si>
    <t>ADJUSTMENT ITEMS TO NET INCOME, GROUPE SHARE BY BUSINESS SEGMENT</t>
  </si>
  <si>
    <t>CONSOLIDATED BALANCE SHEET</t>
  </si>
  <si>
    <r>
      <t xml:space="preserve">1,288 </t>
    </r>
    <r>
      <rPr>
        <vertAlign val="superscript"/>
        <sz val="9"/>
        <rFont val="Arial"/>
        <family val="2"/>
      </rPr>
      <t>(1)</t>
    </r>
  </si>
  <si>
    <r>
      <t xml:space="preserve">1,364 </t>
    </r>
    <r>
      <rPr>
        <vertAlign val="superscript"/>
        <sz val="9"/>
        <rFont val="Arial"/>
        <family val="2"/>
      </rPr>
      <t>(3)</t>
    </r>
  </si>
  <si>
    <r>
      <t xml:space="preserve">2,747 </t>
    </r>
    <r>
      <rPr>
        <vertAlign val="superscript"/>
        <sz val="9"/>
        <rFont val="Arial"/>
        <family val="2"/>
      </rPr>
      <t>(5)</t>
    </r>
  </si>
  <si>
    <r>
      <t>1,077 </t>
    </r>
    <r>
      <rPr>
        <vertAlign val="superscript"/>
        <sz val="9"/>
        <rFont val="Arial"/>
        <family val="2"/>
      </rPr>
      <t>(7)</t>
    </r>
  </si>
  <si>
    <r>
      <t xml:space="preserve">1,189 </t>
    </r>
    <r>
      <rPr>
        <vertAlign val="superscript"/>
        <sz val="9"/>
        <rFont val="Arial"/>
        <family val="2"/>
      </rPr>
      <t>(9)</t>
    </r>
  </si>
  <si>
    <r>
      <t xml:space="preserve">1,106 </t>
    </r>
    <r>
      <rPr>
        <vertAlign val="superscript"/>
        <sz val="9"/>
        <rFont val="Arial"/>
        <family val="2"/>
      </rPr>
      <t>(6)</t>
    </r>
  </si>
  <si>
    <t>(1) $449 million of several UK non-core assets have been classified as “Assets classified as held for sale”. $433 million of Total E&amp;P Deep Offshore Borneo BV which holds an 85.95% interest in Block CA1 has been classified as “Assets classified as held for sale”. $88 million of Fosmax LNG, operator of the Fos Cavaou LNG terminal. $318 million of Total Quadran has been classified as “Assets classified as held for sale”.
(2) $349 million of several UK non-core assets has been classified as “Liabilities directly associated with the assets classified as held for sale”. $180 million of Total E&amp;P Deep Offshore Borneo BV which holds an 85.95% interest in Block CA1 has been classified as “Liabilities directly associated with the assets classified as held for sale”. $266 million of Total Quadran has been classified as “Liabilities directly associated with the assets classified as held for sale”.
(3) $1,077 million of Ichthys in Australia have been classified as “Assets classified as held for sale”. $116 million of Total Petrochemicals (Ningbo) Ltd and $79 million of Total Petrochemicals Foshan in China have been classified as “Assets classified as held for sale”. $61 million of Hazira LNG Private Ltd and $31 million of Hazira Port Private Ltd in India have been classified as “Assets classified as held for sale”.
(4) $41 million of Total E&amp;P Ichthys BV in Netherlands has been classified as “Liabilities directly associated with the assets classified as held for sale”. $16 million of Total Petrochemicals Foshan and $13 million of Total Petrochemicals (Ningbo) Ltd in China have been classified as “Liabilities directly associated with the assets classified as held for sale”.
(5) $2,581 million of Martin Linge in Norway has been classified as “Assets classified as held for sale”. $166 million of Total Erg in Italy has been classified as “Assets classified as held for sale”.
(6) $1,106 million of Martin Linge in Norway has been classified as “Liabilities directly associated with the assets classified as held for sale”.
(7) $1,077 million of Atotech has been classified as “Assets classified as held for sale”.
(8) $491 million of Atotech has been classified as “Liabilities directly associated with the assets classified as held for sale”.
(9) $497 million of Fuka in United Kingdom has been classified as “Assets classified as held for sale”. $458 million of Total Turkyie has been classified as “Assets classified as held for sale”. $234 million of Kharyaga in Russia has been classified as “Assets held for sale”.
(10) $82 million of Fuka in United Kingdom has been classified as “Liabilities directly associated with the assets classified as held for sale”. $258 million of Total Turkyie has been classified as “Liabilities directly associated with the assets classified as held for sale”. $164 million of Kharyaga in Russia has been classified as “Liabilities directly associated with the assets classified as held for sale”.</t>
  </si>
  <si>
    <t>NET TANGIBLE &amp; INTANGIBLE ASSETS BY BUSINESS SEGMENT</t>
  </si>
  <si>
    <t>PROPERTY, PLANT &amp; EQUIPMENT</t>
  </si>
  <si>
    <t>NON-CURRENT DEBT ANALYSIS</t>
  </si>
  <si>
    <r>
      <t>(in million</t>
    </r>
    <r>
      <rPr>
        <sz val="8"/>
        <color theme="1"/>
        <rFont val="Arial"/>
        <family val="2"/>
      </rPr>
      <t xml:space="preserve"> </t>
    </r>
    <r>
      <rPr>
        <sz val="8"/>
        <color theme="1"/>
        <rFont val="Arial Italic"/>
      </rPr>
      <t>dollars</t>
    </r>
    <r>
      <rPr>
        <i/>
        <sz val="8"/>
        <color theme="1"/>
        <rFont val="Arial Italic"/>
        <family val="2"/>
      </rPr>
      <t xml:space="preserve">, </t>
    </r>
    <r>
      <rPr>
        <i/>
        <sz val="8"/>
        <color theme="1"/>
        <rFont val="Arial"/>
        <family val="2"/>
      </rPr>
      <t>except percent)</t>
    </r>
  </si>
  <si>
    <r>
      <t xml:space="preserve">(in million </t>
    </r>
    <r>
      <rPr>
        <sz val="8"/>
        <color theme="1"/>
        <rFont val="Arial Italic"/>
      </rPr>
      <t>dollars</t>
    </r>
    <r>
      <rPr>
        <i/>
        <sz val="8"/>
        <color theme="1"/>
        <rFont val="Arial Italic"/>
        <family val="2"/>
      </rPr>
      <t>,</t>
    </r>
    <r>
      <rPr>
        <i/>
        <sz val="8"/>
        <color theme="1"/>
        <rFont val="Arial"/>
        <family val="2"/>
      </rPr>
      <t xml:space="preserve"> except percent)</t>
    </r>
  </si>
  <si>
    <t>CONSOLIDATED STATEMENT OF CHANGES IN SHAREHOLDERS' EQUITY - GROUP SHARE</t>
  </si>
  <si>
    <t>NET-DEBT-TO- EQUITY RATIO</t>
  </si>
  <si>
    <r>
      <t xml:space="preserve">(in million </t>
    </r>
    <r>
      <rPr>
        <sz val="8"/>
        <color theme="1"/>
        <rFont val="Arial Italic"/>
      </rPr>
      <t>dollars</t>
    </r>
    <r>
      <rPr>
        <i/>
        <sz val="8"/>
        <color theme="1"/>
        <rFont val="Arial"/>
        <family val="2"/>
      </rPr>
      <t xml:space="preserve"> except percent)</t>
    </r>
  </si>
  <si>
    <t>CAPITAL EMPLOYED BASED ON REPLACEMENT COST BY BUSINESS SEGMENT</t>
  </si>
  <si>
    <t>CAPITAL EMPLOYED</t>
  </si>
  <si>
    <t>ROACE BY BUSINESS SEGMENT</t>
  </si>
  <si>
    <r>
      <t>(1) At replacement cost (excluding after-tax inventory effect). Average Capital Employed = (Capital Employed beginning of the year + Capital Employed end of the year)</t>
    </r>
    <r>
      <rPr>
        <sz val="8"/>
        <color theme="1"/>
        <rFont val="Arial"/>
        <family val="2"/>
      </rPr>
      <t>/</t>
    </r>
    <r>
      <rPr>
        <sz val="8"/>
        <color theme="1"/>
        <rFont val="Arial"/>
        <family val="2"/>
      </rPr>
      <t>2.</t>
    </r>
  </si>
  <si>
    <t>CONSOLIDATED STATEMENT OF CASH FLOW</t>
  </si>
  <si>
    <t>DIVESTMENTS BY BUSINESS SEGMENT</t>
  </si>
  <si>
    <t>NUMBER OF EMPLOYEES</t>
  </si>
  <si>
    <t>HYDROCARBON PRODUCTION AND LNG SALES</t>
  </si>
  <si>
    <r>
      <t xml:space="preserve">LNG </t>
    </r>
    <r>
      <rPr>
        <i/>
        <sz val="8"/>
        <color theme="1"/>
        <rFont val="Arial"/>
        <family val="2"/>
      </rPr>
      <t>(Mt)</t>
    </r>
  </si>
  <si>
    <t>INSTALLED GROSS CAPACITY OF LOW-CARBON ELECTRICITY GENERATION</t>
  </si>
  <si>
    <r>
      <t>LNG SALES FROM EQUITY PRODUCTION</t>
    </r>
    <r>
      <rPr>
        <b/>
        <vertAlign val="superscript"/>
        <sz val="12"/>
        <color rgb="FFFF6E23"/>
        <rFont val="Arial"/>
        <family val="2"/>
      </rPr>
      <t>(1)</t>
    </r>
  </si>
  <si>
    <t>(kt/y)</t>
  </si>
  <si>
    <t>INSTALLED GROSS CAPACITY OF ELECTRICITY GENERATION FROM COMBINED-CYCLE GAS POWER PLANTS</t>
  </si>
  <si>
    <t>CCGT Bayet (France)</t>
  </si>
  <si>
    <t>CCGT Marcinelle (Belgium)</t>
  </si>
  <si>
    <t>CCGT Pont-sud-Sambre (France)</t>
  </si>
  <si>
    <t>CCGT Toul (France)</t>
  </si>
  <si>
    <r>
      <t xml:space="preserve">Normandy refinery cogeneration unit (France) </t>
    </r>
    <r>
      <rPr>
        <vertAlign val="superscript"/>
        <sz val="9"/>
        <color theme="1"/>
        <rFont val="Arial"/>
        <family val="2"/>
      </rPr>
      <t>(1)</t>
    </r>
  </si>
  <si>
    <r>
      <t xml:space="preserve">Total Europe </t>
    </r>
    <r>
      <rPr>
        <b/>
        <vertAlign val="superscript"/>
        <sz val="9"/>
        <color rgb="FF0052FF"/>
        <rFont val="Arial"/>
        <family val="2"/>
      </rPr>
      <t>(2)</t>
    </r>
  </si>
  <si>
    <r>
      <t xml:space="preserve">Taweelah A1 gas power plant (Abu Dhabi) </t>
    </r>
    <r>
      <rPr>
        <vertAlign val="superscript"/>
        <sz val="9"/>
        <rFont val="Arial"/>
        <family val="2"/>
      </rPr>
      <t>(3)</t>
    </r>
  </si>
  <si>
    <t>(1) Part of Refining &amp; Chemicals.</t>
  </si>
  <si>
    <t>(2) TOTAL, 100%.</t>
  </si>
  <si>
    <t>(2) TOTAL, 20%.</t>
  </si>
  <si>
    <t>BREAKDOWN OF GAS AND ELECTRICITY SALES IN EUROPE</t>
  </si>
  <si>
    <r>
      <t>FINANCIAL HIGHLIGHTS</t>
    </r>
    <r>
      <rPr>
        <b/>
        <vertAlign val="superscript"/>
        <sz val="12"/>
        <color rgb="FFFF6E23"/>
        <rFont val="Arial"/>
        <family val="2"/>
      </rPr>
      <t>(1)</t>
    </r>
  </si>
  <si>
    <t>PRODUCTION</t>
  </si>
  <si>
    <r>
      <t xml:space="preserve">Liquids </t>
    </r>
    <r>
      <rPr>
        <i/>
        <sz val="8"/>
        <rFont val="Arial"/>
        <family val="2"/>
      </rPr>
      <t>(kb/d)</t>
    </r>
  </si>
  <si>
    <r>
      <t xml:space="preserve">Gas </t>
    </r>
    <r>
      <rPr>
        <i/>
        <sz val="8"/>
        <rFont val="Arial"/>
        <family val="2"/>
      </rPr>
      <t>(Mcf/d)</t>
    </r>
  </si>
  <si>
    <r>
      <t xml:space="preserve">Oil (including bitumen) </t>
    </r>
    <r>
      <rPr>
        <i/>
        <sz val="8"/>
        <rFont val="Arial"/>
        <family val="2"/>
      </rPr>
      <t>(Mb)</t>
    </r>
  </si>
  <si>
    <r>
      <t xml:space="preserve">Gas (including Condensates and associated NGL) </t>
    </r>
    <r>
      <rPr>
        <i/>
        <sz val="8"/>
        <rFont val="Arial"/>
        <family val="2"/>
      </rPr>
      <t>(Mboe)</t>
    </r>
  </si>
  <si>
    <r>
      <t>Liquids</t>
    </r>
    <r>
      <rPr>
        <i/>
        <sz val="8"/>
        <rFont val="Arial"/>
        <family val="2"/>
      </rPr>
      <t xml:space="preserve"> (Mb)</t>
    </r>
    <r>
      <rPr>
        <vertAlign val="superscript"/>
        <sz val="9"/>
        <rFont val="Arial"/>
        <family val="2"/>
      </rPr>
      <t>(2)</t>
    </r>
  </si>
  <si>
    <r>
      <t xml:space="preserve">Gas </t>
    </r>
    <r>
      <rPr>
        <i/>
        <sz val="8"/>
        <rFont val="Arial"/>
        <family val="2"/>
      </rPr>
      <t>(Bcf)</t>
    </r>
  </si>
  <si>
    <t>(1) Proved reserves are calculated in accordance with the United States Securities and Exchange Commission regulations.</t>
  </si>
  <si>
    <r>
      <t xml:space="preserve">Oil (including bitumen) </t>
    </r>
    <r>
      <rPr>
        <i/>
        <sz val="8"/>
        <rFont val="Arial"/>
        <family val="2"/>
      </rPr>
      <t>(kb/d)</t>
    </r>
  </si>
  <si>
    <r>
      <t xml:space="preserve">Gas (including Condensates and associated NGL) </t>
    </r>
    <r>
      <rPr>
        <i/>
        <sz val="8"/>
        <rFont val="Arial"/>
        <family val="2"/>
      </rPr>
      <t>(kboe/d)</t>
    </r>
  </si>
  <si>
    <r>
      <t xml:space="preserve">Liquids </t>
    </r>
    <r>
      <rPr>
        <i/>
        <sz val="8"/>
        <rFont val="Arial"/>
        <family val="2"/>
      </rPr>
      <t>(Kb/d)</t>
    </r>
    <r>
      <rPr>
        <vertAlign val="superscript"/>
        <sz val="9"/>
        <rFont val="Arial"/>
        <family val="2"/>
      </rPr>
      <t> (1)</t>
    </r>
  </si>
  <si>
    <t>EUROPE AND CENTRAL ASIA PRODUCTION</t>
  </si>
  <si>
    <r>
      <t xml:space="preserve">Liquids production </t>
    </r>
    <r>
      <rPr>
        <i/>
        <sz val="8"/>
        <rFont val="Arial"/>
        <family val="2"/>
      </rPr>
      <t>(kb/d)</t>
    </r>
  </si>
  <si>
    <r>
      <t xml:space="preserve">Gas production </t>
    </r>
    <r>
      <rPr>
        <i/>
        <sz val="8"/>
        <rFont val="Arial"/>
        <family val="2"/>
      </rPr>
      <t>(Mcf/d)</t>
    </r>
  </si>
  <si>
    <t>AFRICA (EXCL. NORTH AFRICA) PRODUCTION</t>
  </si>
  <si>
    <t>MIDDLE EAST AND NORTH AFRICA PRODUCTION</t>
  </si>
  <si>
    <t>AMERICAS PRODUCTION</t>
  </si>
  <si>
    <t>ASIA-PACIFIC PRODUCTION</t>
  </si>
  <si>
    <r>
      <t>COMBINED LIQUIDS AND GAS PRODUCTION</t>
    </r>
    <r>
      <rPr>
        <b/>
        <vertAlign val="superscript"/>
        <sz val="12"/>
        <color rgb="FFFF6E23"/>
        <rFont val="Arial"/>
        <family val="2"/>
      </rPr>
      <t>(1)(2)(3)</t>
    </r>
  </si>
  <si>
    <r>
      <t>LIQUIDS PRODUCTION</t>
    </r>
    <r>
      <rPr>
        <b/>
        <vertAlign val="superscript"/>
        <sz val="12"/>
        <color rgb="FFFF6E23"/>
        <rFont val="Arial"/>
        <family val="2"/>
      </rPr>
      <t>(1)</t>
    </r>
  </si>
  <si>
    <r>
      <t>Reserve replacement costs ($/boe)</t>
    </r>
    <r>
      <rPr>
        <vertAlign val="superscript"/>
        <sz val="9"/>
        <rFont val="Arial"/>
        <family val="2"/>
      </rPr>
      <t> (2)</t>
    </r>
  </si>
  <si>
    <r>
      <t>Reserve replacement rate (%)</t>
    </r>
    <r>
      <rPr>
        <vertAlign val="superscript"/>
        <sz val="9"/>
        <rFont val="Arial"/>
        <family val="2"/>
      </rPr>
      <t> (3) (4)</t>
    </r>
  </si>
  <si>
    <t>(in years)</t>
  </si>
  <si>
    <r>
      <t>(1)</t>
    </r>
    <r>
      <rPr>
        <sz val="8"/>
        <color theme="1"/>
        <rFont val="Krungthep"/>
        <family val="2"/>
      </rPr>
      <t>﻿</t>
    </r>
    <r>
      <rPr>
        <sz val="8"/>
        <color theme="1"/>
        <rFont val="Arial"/>
        <family val="2"/>
      </rPr>
      <t xml:space="preserve"> (Exploration costs + unproved property acquisition) / (revisions + extensions and discoveries).</t>
    </r>
  </si>
  <si>
    <t xml:space="preserve">KEY OPERATING RATIOS ON PROVED RESERVES - CONSOLIDATED SUBSIDIARIES </t>
  </si>
  <si>
    <t>(1) (Exploration costs + unproved property acquisition) / (revisions + extensions, discoveries).</t>
  </si>
  <si>
    <t>(2) Total costs incurred / (revisions + extensions, discoveries + acquisitions).</t>
  </si>
  <si>
    <t>(3) Excluding non-recurring items.</t>
  </si>
  <si>
    <t>(4) (Production costs + exploration costs + DD&amp;A) / production of the year.</t>
  </si>
  <si>
    <t>CHANGES IN OIL, BITUMEN AND GAS RESERVES</t>
  </si>
  <si>
    <t>CHANGES IN OIL AND BITUMEN RESERVES</t>
  </si>
  <si>
    <t>CHANGES IN GAS RESERVES</t>
  </si>
  <si>
    <t>(in billion cubic feet)</t>
  </si>
  <si>
    <t>RESULTS OF OPERATIONS FOR OIL AND GAS PRODUCING ACTIVITIES</t>
  </si>
  <si>
    <t>(1) Included production taxes and accretion expense as provided by IAS 37 ($497 million in 2015, $507 million in 2016, $525 million in 2017, $515 million in 2018 and $515 million in 2019).</t>
  </si>
  <si>
    <t>(2) Including adjustment items applicable to ASC 932 perimeter, amounting to a net charge of $7,104 million before tax and $5,039 million after tax, mainly related to asset impairments.</t>
  </si>
  <si>
    <t>(3) Including adjustment items applicable to ASC 932 perimeter, amounting to a net charge of $1,943 million before tax and $1,198 million after tax, mainly related to asset impairments.</t>
  </si>
  <si>
    <r>
      <t>Pre-tax income from producing activities</t>
    </r>
    <r>
      <rPr>
        <b/>
        <vertAlign val="superscript"/>
        <sz val="9"/>
        <color rgb="FFCA5B78"/>
        <rFont val="Arial"/>
        <family val="2"/>
      </rPr>
      <t> (3)</t>
    </r>
  </si>
  <si>
    <r>
      <t>Results of oil and gas producing activities</t>
    </r>
    <r>
      <rPr>
        <b/>
        <vertAlign val="superscript"/>
        <sz val="9"/>
        <color rgb="FFCA5B78"/>
        <rFont val="Arial"/>
        <family val="2"/>
      </rPr>
      <t> (3)</t>
    </r>
  </si>
  <si>
    <r>
      <t>2019</t>
    </r>
    <r>
      <rPr>
        <b/>
        <vertAlign val="superscript"/>
        <sz val="10"/>
        <color rgb="FFCA5B78"/>
        <rFont val="Arial"/>
        <family val="2"/>
      </rPr>
      <t> (3)</t>
    </r>
  </si>
  <si>
    <t>﻿(1) Including asset retirement costs capitalized during the year and any gains or losses recognized upon settlement of asset retirement obligation during the year.</t>
  </si>
  <si>
    <t>(2) Including costs incurred relating to acquisitions of Maersk Oil, Iara and Lapa concessions and Marathon Oil Libya Ltd.</t>
  </si>
  <si>
    <t>(3) Including costs incurred relating to acquisitions Anadarko in Mozambique.</t>
  </si>
  <si>
    <t>CAPITALIZED COST RELATED TO OIL AND GAS PRODUCING ACTIVITIES</t>
  </si>
  <si>
    <t>Capitalized costs represent the amount of capitalized proved and unproved property costs, including support equipment and facilities, along with the related accumulated depreciation, depletion and amortization.
The following tables do not include capitalized costs related to oil and gas transportation and LNG liquefaction and transportation activities.</t>
  </si>
  <si>
    <t>The standardized measure of discounted future net cash flows relating to proved oil and gas reserve quantities was developed as follows:
1. estimates of proved reserves and the corresponding production profiles are based on current technical and economic conditions;
2. the estimated future cash flows are determined based on prices used in estimating the Group’s proved oil and gas reserves;    
3. the future cash flows incorporate estimated production costs (including production taxes), future development costs and asset retirement costs. All cost estimates are based on year-end technical and economic conditions;
4. future income taxes are computed by applying the year-end statutory tax rate to future net cash flows after consideration of permanent differences and future income tax credits; and
5. future net cash flows are discounted at a standard discount rate of 10 percent.       
These principles applied are those required by ASC 932 and do not reflect the expectations of real revenues from these reserves, nor their present value; hence, they do not constitute criteria for investment decisions. An estimate of the fair value of reserves should also take into account, among other things, the recovery of reserves not presently classified as proved, anticipated future changes in prices and costs and a discount factor more representative of the time value of money and the risks inherent in reserve estimates.</t>
  </si>
  <si>
    <t>CHANGES IN THE STANDARDIZED MEASURE OF DISCOUNTED 
FUTURE NET CASH FLOWS</t>
  </si>
  <si>
    <t>OIL AND GAS ACREAGE</t>
  </si>
  <si>
    <r>
      <t>Undeveloped acreage</t>
    </r>
    <r>
      <rPr>
        <b/>
        <vertAlign val="superscript"/>
        <sz val="10"/>
        <color rgb="FFCA5B78"/>
        <rFont val="Arial"/>
        <family val="2"/>
      </rPr>
      <t>(1)(2)</t>
    </r>
  </si>
  <si>
    <r>
      <t>Undeveloped acreage</t>
    </r>
    <r>
      <rPr>
        <b/>
        <vertAlign val="superscript"/>
        <sz val="10"/>
        <color theme="1"/>
        <rFont val="Arial"/>
        <family val="2"/>
      </rPr>
      <t>(1)</t>
    </r>
  </si>
  <si>
    <r>
      <t>Net</t>
    </r>
    <r>
      <rPr>
        <b/>
        <vertAlign val="superscript"/>
        <sz val="9"/>
        <color rgb="FFCA5B78"/>
        <rFont val="Arial"/>
        <family val="2"/>
      </rPr>
      <t>(3)</t>
    </r>
  </si>
  <si>
    <t>(1) Undeveloped acreage includes leases and concessions.</t>
  </si>
  <si>
    <t>(2) For 2019, undeveloped acreage in Russia includes the leases of Novatek in which the Group has an indirect interest. As of December 31, 2018, the Group’s undeveloped acreage was 20,308 thousands of acres and the net undeveloped acreage was 3,623 thousands of acres, including those licenses.</t>
  </si>
  <si>
    <t>(3) Net acreage equals the sum of the Group’s equity stakes in gross acreage.</t>
  </si>
  <si>
    <r>
      <t>Net 
productive 
wells</t>
    </r>
    <r>
      <rPr>
        <b/>
        <vertAlign val="superscript"/>
        <sz val="10"/>
        <color rgb="FFCA5B78"/>
        <rFont val="Arial"/>
        <family val="2"/>
      </rPr>
      <t>(1)</t>
    </r>
  </si>
  <si>
    <r>
      <t>Net 
productive 
wells</t>
    </r>
    <r>
      <rPr>
        <b/>
        <vertAlign val="superscript"/>
        <sz val="10"/>
        <color theme="1"/>
        <rFont val="Arial"/>
        <family val="2"/>
      </rPr>
      <t>(1)</t>
    </r>
  </si>
  <si>
    <t>NUMBER OF NET PRODUCTIVE AND DRY WELLS DRILLED</t>
  </si>
  <si>
    <r>
      <t>Net productive
wells drilled</t>
    </r>
    <r>
      <rPr>
        <b/>
        <vertAlign val="superscript"/>
        <sz val="10"/>
        <color rgb="FFCA5B78"/>
        <rFont val="Arial"/>
        <family val="2"/>
      </rPr>
      <t>(1)(2)(4)</t>
    </r>
  </si>
  <si>
    <r>
      <t>Net dry
wells drilled</t>
    </r>
    <r>
      <rPr>
        <b/>
        <vertAlign val="superscript"/>
        <sz val="10"/>
        <color rgb="FFCA5B78"/>
        <rFont val="Arial"/>
        <family val="2"/>
      </rPr>
      <t>(1)(3)(4)</t>
    </r>
  </si>
  <si>
    <r>
      <t>Net total
wells drilled</t>
    </r>
    <r>
      <rPr>
        <b/>
        <vertAlign val="superscript"/>
        <sz val="10"/>
        <color rgb="FFCA5B78"/>
        <rFont val="Arial"/>
        <family val="2"/>
      </rPr>
      <t>(1)(3)(4)</t>
    </r>
  </si>
  <si>
    <r>
      <t>Net productive
wells drilled</t>
    </r>
    <r>
      <rPr>
        <b/>
        <vertAlign val="superscript"/>
        <sz val="10"/>
        <color theme="1"/>
        <rFont val="Arial"/>
        <family val="2"/>
      </rPr>
      <t>(1)(2)</t>
    </r>
  </si>
  <si>
    <r>
      <t>Net dry
wells drilled</t>
    </r>
    <r>
      <rPr>
        <b/>
        <vertAlign val="superscript"/>
        <sz val="10"/>
        <color theme="1"/>
        <rFont val="Arial"/>
        <family val="2"/>
      </rPr>
      <t>(1)(3)</t>
    </r>
  </si>
  <si>
    <r>
      <t>Net total
wells drilled</t>
    </r>
    <r>
      <rPr>
        <b/>
        <vertAlign val="superscript"/>
        <sz val="10"/>
        <color theme="1"/>
        <rFont val="Arial"/>
        <family val="2"/>
      </rPr>
      <t>(1)(3)</t>
    </r>
  </si>
  <si>
    <t>(1) Net wells equal the sum of the Company’s fractional interest in gross wells.</t>
  </si>
  <si>
    <r>
      <t>Net</t>
    </r>
    <r>
      <rPr>
        <b/>
        <vertAlign val="superscript"/>
        <sz val="10"/>
        <color rgb="FFCA5B78"/>
        <rFont val="Arial"/>
        <family val="2"/>
      </rPr>
      <t>(1)</t>
    </r>
  </si>
  <si>
    <r>
      <t>Net</t>
    </r>
    <r>
      <rPr>
        <b/>
        <vertAlign val="superscript"/>
        <sz val="10"/>
        <color theme="1"/>
        <rFont val="Arial"/>
        <family val="2"/>
      </rPr>
      <t>(1)</t>
    </r>
  </si>
  <si>
    <r>
      <t>Other wells </t>
    </r>
    <r>
      <rPr>
        <b/>
        <vertAlign val="superscript"/>
        <sz val="9"/>
        <rFont val="Arial"/>
        <family val="2"/>
      </rPr>
      <t>(2)</t>
    </r>
  </si>
  <si>
    <r>
      <t>Other wells</t>
    </r>
    <r>
      <rPr>
        <b/>
        <vertAlign val="superscript"/>
        <sz val="9"/>
        <rFont val="Arial"/>
        <family val="2"/>
      </rPr>
      <t>(2)</t>
    </r>
  </si>
  <si>
    <t>(1) Net wells equal the sum of the Group’s equity stakes in gross wells. From 2013, includes wells for which surface facilities permitting production have not yet been constructed. Such wells are also reported in the table “Number of net productive and dry wells drilled”, for the year in which they were drilled.</t>
  </si>
  <si>
    <t>INTERESTS IN PIPELINES</t>
  </si>
  <si>
    <r>
      <t>﻿The table below sets forth interests of the Group’s entities</t>
    </r>
    <r>
      <rPr>
        <vertAlign val="superscript"/>
        <sz val="10"/>
        <color theme="1"/>
        <rFont val="Arial"/>
        <family val="2"/>
      </rPr>
      <t> (1)</t>
    </r>
    <r>
      <rPr>
        <sz val="10"/>
        <color theme="1"/>
        <rFont val="Arial"/>
        <family val="2"/>
      </rPr>
      <t xml:space="preserve"> in the main oil and gas pipelines.</t>
    </r>
  </si>
  <si>
    <r>
      <t>PIPELINE GAS SALES AS OF DECEMBER 31</t>
    </r>
    <r>
      <rPr>
        <b/>
        <vertAlign val="superscript"/>
        <sz val="12"/>
        <color rgb="FFFF6E23"/>
        <rFont val="Arial"/>
        <family val="2"/>
      </rPr>
      <t>(1)</t>
    </r>
  </si>
  <si>
    <t>(Mcf/d)</t>
  </si>
  <si>
    <t>(2) Including acquisitions and increases in non current-loans.</t>
  </si>
  <si>
    <t>(3) Organic investments = net investments, excluding acquisitions, divestments and other operations with non-controlling interests.</t>
  </si>
  <si>
    <t>(4) Excluding financial charges, except those related to leases.</t>
  </si>
  <si>
    <t>(5) DACF = debt adjusted cash flow. Cash flow from operating activities before changes in working capital at replacement cost, without financial charges except those related to leases.</t>
  </si>
  <si>
    <t>(1) Including share of Wepec (sold in 2019), TotalErg (sold in 2018), as well as refineries in Africa and the French Antilles (sold in 2015) that are reported in the Marketing &amp; Services segment.</t>
  </si>
  <si>
    <t>(2) Condensates throughputs of BTP and HTC are included in refining throughputs and capacities.</t>
  </si>
  <si>
    <t>(3) Capacity data based on crude distillation unit stream- day capacities under normal operating conditions, less the average of shutdown for regular repair and maintenance activities.</t>
  </si>
  <si>
    <t>REFINERY CAPACITY (GROUP SHARE)</t>
  </si>
  <si>
    <r>
      <t>Major upgrading plant capacity at 100%</t>
    </r>
    <r>
      <rPr>
        <b/>
        <vertAlign val="superscript"/>
        <sz val="10"/>
        <color theme="1"/>
        <rFont val="Arial"/>
        <family val="2"/>
      </rPr>
      <t>(1)</t>
    </r>
  </si>
  <si>
    <t>(1) Cat Crack: Catalytic Cracking; Cat Reform: Catalytic Reforming; Resid Hydrotreat: Residual Hydrotreating; Dist Hydrotreat: Distillate Hydrotreating; Alky: Alkylation; Isom: C5/C6 Isomerization; Vis: Visbreaker.</t>
  </si>
  <si>
    <t>(2) Condensates Splitter held by the joint venture BTP (40% TOTAL, 60% BASF and TOTAL operator) and included in the refining capacities from December 31, 2015.</t>
  </si>
  <si>
    <t>(3) Condensates Splitter held by the joint venture HTC (50% TOTAL, 50% Hanwha and HTC operator) and included in the refining capacities from December 31, 2015.</t>
  </si>
  <si>
    <r>
      <rPr>
        <b/>
        <sz val="10"/>
        <color theme="1"/>
        <rFont val="Arial"/>
        <family val="2"/>
      </rPr>
      <t>As of December 31,</t>
    </r>
    <r>
      <rPr>
        <sz val="10"/>
        <color theme="1"/>
        <rFont val="Arial"/>
        <family val="2"/>
      </rPr>
      <t xml:space="preserve"> </t>
    </r>
    <r>
      <rPr>
        <i/>
        <sz val="8"/>
        <color theme="1"/>
        <rFont val="Arial"/>
        <family val="2"/>
      </rPr>
      <t>(kb/d)</t>
    </r>
  </si>
  <si>
    <t>(1) Capacity at the end of the year. share of TotalErg until January 2018 and of WEPEC until June 2019. Results for refineries in Africa, French Antilles (until May 2015) and Italy (until January 2018) are reported in the Marketing &amp; Services segment.</t>
  </si>
  <si>
    <t>(2) Including from December 31, 2015, TOTAL share in BTP Condensate Splitter (40%) in United States.</t>
  </si>
  <si>
    <t>(3) Including TOTAL share (50%) in HTC Condensate Splitter in Korea from December 31, 2015.</t>
  </si>
  <si>
    <t>(1) Including equity share of refineries in which the Group has a stake.</t>
  </si>
  <si>
    <t>(2) (Crude + crackers’ feedstock)/distillation capacity at the beginning of the year.</t>
  </si>
  <si>
    <t>(3) Including capacity of Total Erg as of December 31, 2017. Total Erg was sold in 2018.</t>
  </si>
  <si>
    <t>(4) Including from 2015 TOTAL share in BTP Condensate Splitter (40%) in United States. 2015 datas have been restated.</t>
  </si>
  <si>
    <t>(5) Including TOTAL share (50%) in HTC Condensate Splitter in Korea from 2015. 2015 datas have been restated. Including TOTAL share (22%) in WEPEC until June 2019.</t>
  </si>
  <si>
    <t>(2) Crude/distillation capacity at the beginning of the year.</t>
  </si>
  <si>
    <t>(1) For refineries not 100% owned by TOTAL the production shown is TOTAL’s equity share of the site’s overall production.</t>
  </si>
  <si>
    <t>(2) Condensates productions of BTP and HTC are included in refining production as from 2015 and 2015 datas have been restated.</t>
  </si>
  <si>
    <r>
      <t>Asia and 
Middle 
East</t>
    </r>
    <r>
      <rPr>
        <b/>
        <vertAlign val="superscript"/>
        <sz val="10"/>
        <color theme="1"/>
        <rFont val="Arial"/>
        <family val="2"/>
      </rPr>
      <t>(2)</t>
    </r>
  </si>
  <si>
    <r>
      <rPr>
        <sz val="8"/>
        <color theme="1"/>
        <rFont val="Krungthep"/>
        <family val="2"/>
      </rPr>
      <t>﻿</t>
    </r>
    <r>
      <rPr>
        <sz val="8"/>
        <color theme="1"/>
        <rFont val="Arial"/>
        <family val="2"/>
      </rPr>
      <t>(3) Ethylene + Propylene + Butadiene.</t>
    </r>
  </si>
  <si>
    <r>
      <rPr>
        <sz val="8"/>
        <color theme="1"/>
        <rFont val="Krungthep"/>
        <family val="2"/>
      </rPr>
      <t>﻿</t>
    </r>
    <r>
      <rPr>
        <sz val="8"/>
        <color theme="1"/>
        <rFont val="Arial"/>
        <family val="2"/>
      </rPr>
      <t>(4) Including monomer styrene.</t>
    </r>
  </si>
  <si>
    <r>
      <t>SALES BY GEOGRAPHIC AREA - CHEMICALS</t>
    </r>
    <r>
      <rPr>
        <b/>
        <vertAlign val="superscript"/>
        <sz val="12"/>
        <color rgb="FFFF6E23"/>
        <rFont val="Arial"/>
        <family val="2"/>
      </rPr>
      <t>(1)</t>
    </r>
  </si>
  <si>
    <r>
      <t>SALES BY GEOGRAPHIC AREA</t>
    </r>
    <r>
      <rPr>
        <b/>
        <sz val="12"/>
        <color rgb="FFFF6E23"/>
        <rFont val="HelveticaNeueLT Com 23 UltLtEx"/>
        <family val="2"/>
      </rPr>
      <t xml:space="preserve">﻿ </t>
    </r>
    <r>
      <rPr>
        <b/>
        <sz val="12"/>
        <color rgb="FFFF6E23"/>
        <rFont val="Arial"/>
        <family val="2"/>
      </rPr>
      <t xml:space="preserve">– SPECIALITY CHEMICALS PRODUCTS </t>
    </r>
    <r>
      <rPr>
        <b/>
        <vertAlign val="superscript"/>
        <sz val="12"/>
        <color rgb="FFFF6E23"/>
        <rFont val="Arial"/>
        <family val="2"/>
      </rPr>
      <t>(1) (2) (3)</t>
    </r>
  </si>
  <si>
    <t>(1) Adjusted results are defined as income at replacement cost, excluding non⁠-⁠recurring items, and excluding the impact of fair value changes.</t>
  </si>
  <si>
    <t>(2) Including acquisitions and increases in non current⁠-⁠loans.</t>
  </si>
  <si>
    <t>(3) Organic investments = net investments, excluding acquisitions, divestments and other operations with non⁠-⁠controlling interests.</t>
  </si>
  <si>
    <t>OPERATIONAL HIGHLIGHTS</t>
  </si>
  <si>
    <t>PETROLEUM PRODUCT SALES (EXCLUDING TRADING AND BULK SALES)</t>
  </si>
  <si>
    <t>(1) Sales of Totalgaz France and SARA refinery during the 2nd quarter of 2015.</t>
  </si>
  <si>
    <t>(2) Represents supply to African non consolidated group companies and third parties.</t>
  </si>
  <si>
    <t>(3) Including the acquisition of service-stations in Dominican Republic in January 2016.</t>
  </si>
  <si>
    <t>(4) Including the sales of 455 service-stations in Turkey in March 2016.</t>
  </si>
  <si>
    <t>(5) Including the acquisition of service-stations in Philippines in July 2016.</t>
  </si>
  <si>
    <t>(6) Including the sales of TotalErg.</t>
  </si>
  <si>
    <t>﻿By main products</t>
  </si>
  <si>
    <t>(1) Including TOTAL’s share in CEPSA until July 31, 2011 and in TotalErg since October 1, 2010.</t>
  </si>
  <si>
    <t>(2) Sales of Totalgaz since May 29, 2015.</t>
  </si>
  <si>
    <t>(2) Including the acquisition of service-stations in Dominican Republic in January 2016.</t>
  </si>
  <si>
    <t>(3) Including a status change for 450 service-stations in Turkey in March 2016.</t>
  </si>
  <si>
    <t>(4) Including the acquisition of service-stations in Philippines in July 2016.</t>
  </si>
  <si>
    <t>INTEGRATED GAS, RENEWABLES &amp; POWER</t>
  </si>
  <si>
    <t>Service-Stations (p130)</t>
  </si>
  <si>
    <t xml:space="preserve">  </t>
  </si>
  <si>
    <t>(1) Retail network from TOTAL’s partipation in Clean Energy (consolidated from 2019</t>
  </si>
  <si>
    <r>
      <rPr>
        <sz val="9"/>
        <color theme="1"/>
        <rFont val="Arial"/>
        <family val="2"/>
      </rPr>
      <t>2.97 </t>
    </r>
    <r>
      <rPr>
        <vertAlign val="superscript"/>
        <sz val="9"/>
        <color theme="1"/>
        <rFont val="Arial"/>
        <family val="2"/>
      </rPr>
      <t>(4)</t>
    </r>
  </si>
  <si>
    <t>Key op. ratios subs. (p86)</t>
  </si>
  <si>
    <t>(4) Including adjustment items applicable to ASC 932 perimeter, amounting to a net charge of $3,712 million before tax and $3,305 million after tax, essentially related to asset impairments.</t>
  </si>
  <si>
    <t>(2) Including adjustment items applicable to ASC 932 perimeter, amounting to a net charge of $1,238 million before tax and $703 million after tax, essentially related to asset impairments.</t>
  </si>
  <si>
    <t>(3) Including adjustment items applicable to ASC 932 perimeter, amounting to a net charge of $899 million before tax and $392 million after tax, essentially related to asset impairments.</t>
  </si>
  <si>
    <t>UPSTREAM HYDROCARBONS ACTIVITIES</t>
  </si>
  <si>
    <r>
      <t xml:space="preserve">(1) </t>
    </r>
    <r>
      <rPr>
        <sz val="8"/>
        <rFont val="Noteworthy Bold"/>
        <family val="2"/>
      </rPr>
      <t xml:space="preserve">﻿Liquids consist of crude oil, bitumen, condensates and natural gas liquids (NGL). With respect to bitumen, the Group’s production in Canada consists of bitumen only, and all of the Group’s bitumen production is in Canada. With respect to NGL, the table above does not set forth separate figures for NGL because they represented less than 7.5% of the Group’s total liquids production in each of the years 2015, 2016, 2017, 2018 and 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</si>
</sst>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0;\(#,##0.00\)"/>
    <numFmt numFmtId="166" formatCode="#,##0.0;\(#,##0.0\)"/>
    <numFmt numFmtId="167" formatCode="0.0%"/>
    <numFmt numFmtId="168" formatCode="0.0"/>
    <numFmt numFmtId="169" formatCode="#,##0.0"/>
    <numFmt numFmtId="170" formatCode="#,##0;[Red]#,##0"/>
    <numFmt numFmtId="171" formatCode="0.0_);\(0.0\)"/>
    <numFmt numFmtId="172" formatCode="#,##0.00;\(#,##0.00\);&quot;-&quot;"/>
    <numFmt numFmtId="173" formatCode="#,##0.000_);\(#,##0.000\)"/>
    <numFmt numFmtId="174" formatCode="#,##0.0000;\(#,##0.0000\)"/>
    <numFmt numFmtId="175" formatCode="&quot;(&quot;0&quot;)&quot;"/>
  </numFmts>
  <fonts count="11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rgb="FFFF6E23"/>
      <name val="Arial"/>
      <family val="2"/>
    </font>
    <font>
      <b/>
      <sz val="10"/>
      <color rgb="FF3876AF"/>
      <name val="Arial"/>
      <family val="2"/>
    </font>
    <font>
      <i/>
      <sz val="10"/>
      <color theme="4"/>
      <name val="Arial"/>
      <family val="2"/>
    </font>
    <font>
      <b/>
      <sz val="9"/>
      <name val="Arial"/>
      <family val="2"/>
    </font>
    <font>
      <sz val="9"/>
      <name val="Arial"/>
      <family val="2"/>
    </font>
    <font>
      <vertAlign val="superscript"/>
      <sz val="9"/>
      <name val="Arial"/>
      <family val="2"/>
    </font>
    <font>
      <b/>
      <vertAlign val="superscript"/>
      <sz val="9"/>
      <name val="Arial"/>
      <family val="2"/>
    </font>
    <font>
      <sz val="8"/>
      <color theme="1"/>
      <name val="Arial"/>
      <family val="2"/>
    </font>
    <font>
      <b/>
      <vertAlign val="superscript"/>
      <sz val="12"/>
      <color rgb="FFFF6E23"/>
      <name val="Arial"/>
      <family val="2"/>
    </font>
    <font>
      <sz val="10"/>
      <color theme="1"/>
      <name val="Arial"/>
      <family val="2"/>
    </font>
    <font>
      <i/>
      <sz val="10"/>
      <color rgb="FF3876AF"/>
      <name val="Arial"/>
      <family val="2"/>
    </font>
    <font>
      <sz val="12"/>
      <color rgb="FF3876AF"/>
      <name val="Calibri"/>
      <family val="2"/>
      <scheme val="minor"/>
    </font>
    <font>
      <sz val="12"/>
      <color rgb="FF000000"/>
      <name val="Calibri"/>
      <family val="2"/>
      <scheme val="minor"/>
    </font>
    <font>
      <b/>
      <sz val="12"/>
      <color rgb="FF000000"/>
      <name val="Calibri"/>
      <family val="2"/>
      <scheme val="minor"/>
    </font>
    <font>
      <b/>
      <sz val="12"/>
      <color theme="1"/>
      <name val="Calibri"/>
      <family val="2"/>
      <scheme val="minor"/>
    </font>
    <font>
      <b/>
      <sz val="9"/>
      <color rgb="FF3876AF"/>
      <name val="Arial"/>
      <family val="2"/>
    </font>
    <font>
      <sz val="12"/>
      <color rgb="FFFF6E23"/>
      <name val="Arial"/>
      <family val="2"/>
    </font>
    <font>
      <sz val="8"/>
      <color rgb="FF000000"/>
      <name val="Arial"/>
      <family val="2"/>
    </font>
    <font>
      <b/>
      <sz val="10"/>
      <color theme="4"/>
      <name val="Arial"/>
      <family val="2"/>
    </font>
    <font>
      <b/>
      <sz val="9"/>
      <color theme="4"/>
      <name val="Arial"/>
      <family val="2"/>
    </font>
    <font>
      <b/>
      <sz val="10"/>
      <color rgb="FFFF6E23"/>
      <name val="Arial"/>
      <family val="2"/>
    </font>
    <font>
      <b/>
      <sz val="12"/>
      <color rgb="FF542C73"/>
      <name val="Arial"/>
      <family val="2"/>
    </font>
    <font>
      <b/>
      <sz val="10"/>
      <color rgb="FF542C73"/>
      <name val="Arial"/>
      <family val="2"/>
    </font>
    <font>
      <sz val="9"/>
      <color indexed="44"/>
      <name val="Arial"/>
      <family val="2"/>
    </font>
    <font>
      <b/>
      <sz val="9"/>
      <color theme="0"/>
      <name val="Arial"/>
      <family val="2"/>
    </font>
    <font>
      <b/>
      <sz val="10"/>
      <color rgb="FF264D93"/>
      <name val="Arial"/>
      <family val="2"/>
    </font>
    <font>
      <b/>
      <sz val="12"/>
      <color indexed="40"/>
      <name val="Arial"/>
      <family val="2"/>
    </font>
    <font>
      <sz val="8"/>
      <name val="Arial"/>
      <family val="2"/>
    </font>
    <font>
      <i/>
      <sz val="8"/>
      <name val="Arial"/>
      <family val="2"/>
    </font>
    <font>
      <sz val="9"/>
      <color theme="1"/>
      <name val="Arial"/>
      <family val="2"/>
    </font>
    <font>
      <u/>
      <sz val="12"/>
      <color theme="10"/>
      <name val="Calibri"/>
      <family val="2"/>
      <scheme val="minor"/>
    </font>
    <font>
      <u/>
      <sz val="12"/>
      <color theme="11"/>
      <name val="Calibri"/>
      <family val="2"/>
      <scheme val="minor"/>
    </font>
    <font>
      <b/>
      <sz val="9"/>
      <color theme="1"/>
      <name val="Arial"/>
      <family val="2"/>
    </font>
    <font>
      <b/>
      <sz val="9"/>
      <color rgb="FF3876AF"/>
      <name val="Arial Bold"/>
      <family val="2"/>
    </font>
    <font>
      <b/>
      <sz val="10"/>
      <color rgb="FF8C2365"/>
      <name val="Arial"/>
      <family val="2"/>
    </font>
    <font>
      <b/>
      <u/>
      <sz val="12"/>
      <color rgb="FFFF0000"/>
      <name val="Calibri"/>
      <family val="2"/>
      <scheme val="minor"/>
    </font>
    <font>
      <b/>
      <sz val="12"/>
      <color rgb="FFFF6E23"/>
      <name val="Lucida Sans Unicode"/>
      <family val="2"/>
    </font>
    <font>
      <b/>
      <sz val="12"/>
      <color rgb="FFFF6E23"/>
      <name val="Arial Bold"/>
      <family val="2"/>
    </font>
    <font>
      <b/>
      <sz val="10"/>
      <color rgb="FF00976D"/>
      <name val="Arial"/>
      <family val="2"/>
    </font>
    <font>
      <sz val="12"/>
      <color rgb="FFFA7D00"/>
      <name val="Calibri"/>
      <family val="2"/>
      <scheme val="minor"/>
    </font>
    <font>
      <i/>
      <sz val="10"/>
      <color rgb="FF542C73"/>
      <name val="Arial"/>
      <family val="2"/>
    </font>
    <font>
      <sz val="12"/>
      <name val="Arial"/>
      <family val="2"/>
    </font>
    <font>
      <b/>
      <vertAlign val="superscript"/>
      <sz val="9"/>
      <color rgb="FF3876AF"/>
      <name val="Arial"/>
      <family val="2"/>
    </font>
    <font>
      <sz val="8"/>
      <color theme="1"/>
      <name val="Krungthep"/>
      <family val="2"/>
    </font>
    <font>
      <sz val="8"/>
      <color theme="1"/>
      <name val="Monaco"/>
      <family val="2"/>
    </font>
    <font>
      <sz val="8"/>
      <color rgb="FF000000"/>
      <name val="Krungthep"/>
      <family val="2"/>
    </font>
    <font>
      <b/>
      <sz val="12"/>
      <color rgb="FFFF6E23"/>
      <name val="Krungthep"/>
      <family val="2"/>
    </font>
    <font>
      <sz val="12"/>
      <color rgb="FFFF0000"/>
      <name val="Calibri"/>
      <family val="2"/>
      <scheme val="minor"/>
    </font>
    <font>
      <b/>
      <sz val="18"/>
      <color rgb="FFFF6E23"/>
      <name val="Arial"/>
      <family val="2"/>
    </font>
    <font>
      <sz val="12"/>
      <name val="Calibri"/>
      <family val="2"/>
      <scheme val="minor"/>
    </font>
    <font>
      <strike/>
      <sz val="8"/>
      <color theme="1"/>
      <name val="Arial"/>
      <family val="2"/>
    </font>
    <font>
      <sz val="9"/>
      <color rgb="FF000000"/>
      <name val="Arial"/>
      <family val="2"/>
    </font>
    <font>
      <b/>
      <sz val="9"/>
      <color rgb="FF542C73"/>
      <name val="Arial"/>
      <family val="2"/>
    </font>
    <font>
      <sz val="10"/>
      <color theme="1"/>
      <name val="Krungthep"/>
      <family val="2"/>
    </font>
    <font>
      <b/>
      <sz val="10"/>
      <name val="Arial"/>
      <family val="2"/>
    </font>
    <font>
      <sz val="8"/>
      <name val="Calibri"/>
      <family val="2"/>
      <scheme val="minor"/>
    </font>
    <font>
      <b/>
      <sz val="9"/>
      <color rgb="FF00976D"/>
      <name val="Arial"/>
      <family val="2"/>
    </font>
    <font>
      <i/>
      <sz val="8"/>
      <color theme="1"/>
      <name val="Arial"/>
      <family val="2"/>
    </font>
    <font>
      <vertAlign val="superscript"/>
      <sz val="9"/>
      <color theme="1"/>
      <name val="Arial"/>
      <family val="2"/>
    </font>
    <font>
      <sz val="9"/>
      <color theme="1"/>
      <name val="Monaco"/>
      <family val="2"/>
    </font>
    <font>
      <b/>
      <sz val="12"/>
      <color rgb="FFFF0000"/>
      <name val="Calibri"/>
      <family val="2"/>
      <scheme val="minor"/>
    </font>
    <font>
      <b/>
      <sz val="9"/>
      <color rgb="FF00976D"/>
      <name val="Arial Bold"/>
      <family val="2"/>
    </font>
    <font>
      <vertAlign val="superscript"/>
      <sz val="10"/>
      <color theme="1"/>
      <name val="Arial"/>
      <family val="2"/>
    </font>
    <font>
      <sz val="12"/>
      <color theme="1"/>
      <name val="Calibri (Corps)"/>
    </font>
    <font>
      <i/>
      <sz val="10"/>
      <color theme="1"/>
      <name val="Arial"/>
      <family val="2"/>
    </font>
    <font>
      <sz val="12"/>
      <color theme="1"/>
      <name val="Arial"/>
      <family val="2"/>
    </font>
    <font>
      <b/>
      <sz val="9"/>
      <color rgb="FF8C2365"/>
      <name val="Arial"/>
      <family val="2"/>
    </font>
    <font>
      <b/>
      <sz val="16"/>
      <color rgb="FF00529E"/>
      <name val="Arial"/>
      <family val="2"/>
    </font>
    <font>
      <b/>
      <sz val="16"/>
      <color rgb="FF733E8D"/>
      <name val="Arial"/>
      <family val="2"/>
    </font>
    <font>
      <b/>
      <sz val="16"/>
      <color rgb="FF00A37F"/>
      <name val="Arial"/>
      <family val="2"/>
    </font>
    <font>
      <b/>
      <sz val="16"/>
      <color rgb="FFCF3087"/>
      <name val="Arial"/>
      <family val="2"/>
    </font>
    <font>
      <b/>
      <sz val="16"/>
      <color theme="0"/>
      <name val="Arial"/>
      <family val="2"/>
    </font>
    <font>
      <b/>
      <sz val="16"/>
      <color theme="0"/>
      <name val="Arial "/>
    </font>
    <font>
      <strike/>
      <sz val="9"/>
      <name val="Arial"/>
      <family val="2"/>
    </font>
    <font>
      <b/>
      <strike/>
      <sz val="10"/>
      <color rgb="FF3876AF"/>
      <name val="Arial"/>
      <family val="2"/>
    </font>
    <font>
      <b/>
      <strike/>
      <sz val="9"/>
      <name val="Arial"/>
      <family val="2"/>
    </font>
    <font>
      <strike/>
      <sz val="12"/>
      <color rgb="FF000000"/>
      <name val="Calibri"/>
      <family val="2"/>
      <scheme val="minor"/>
    </font>
    <font>
      <sz val="8"/>
      <name val="Noteworthy Bold"/>
      <family val="2"/>
    </font>
    <font>
      <b/>
      <sz val="12"/>
      <color rgb="FFFF6E23"/>
      <name val="HelveticaNeueLT Com 23 UltLtEx"/>
      <family val="2"/>
    </font>
    <font>
      <vertAlign val="superscript"/>
      <sz val="8"/>
      <color theme="1"/>
      <name val="Arial"/>
      <family val="2"/>
    </font>
    <font>
      <sz val="7"/>
      <name val="Arial"/>
      <family val="2"/>
    </font>
    <font>
      <sz val="7"/>
      <color theme="1"/>
      <name val="Arial"/>
      <family val="2"/>
    </font>
    <font>
      <b/>
      <sz val="9"/>
      <color rgb="FF0052FF"/>
      <name val="Arial"/>
      <family val="2"/>
    </font>
    <font>
      <b/>
      <sz val="10"/>
      <color rgb="FF0052FF"/>
      <name val="Arial"/>
      <family val="2"/>
    </font>
    <font>
      <b/>
      <sz val="10"/>
      <color rgb="FF733E8D"/>
      <name val="Arial"/>
      <family val="2"/>
    </font>
    <font>
      <b/>
      <sz val="9"/>
      <color rgb="FF733E8D"/>
      <name val="Arial"/>
      <family val="2"/>
    </font>
    <font>
      <sz val="9"/>
      <color theme="1"/>
      <name val="Calibri"/>
      <family val="2"/>
      <scheme val="minor"/>
    </font>
    <font>
      <sz val="7"/>
      <color theme="1"/>
      <name val="Calibri"/>
      <family val="2"/>
      <scheme val="minor"/>
    </font>
    <font>
      <sz val="10"/>
      <name val="Arial"/>
      <family val="2"/>
    </font>
    <font>
      <b/>
      <vertAlign val="superscript"/>
      <sz val="10"/>
      <name val="Arial"/>
    </font>
    <font>
      <b/>
      <sz val="16"/>
      <color rgb="FF0052FF"/>
      <name val="Arial"/>
    </font>
    <font>
      <b/>
      <sz val="16"/>
      <color rgb="FFCA5B78"/>
      <name val="Arial"/>
      <family val="2"/>
    </font>
    <font>
      <b/>
      <sz val="10"/>
      <color theme="1"/>
      <name val="Arial"/>
      <family val="2"/>
    </font>
    <font>
      <b/>
      <vertAlign val="superscript"/>
      <sz val="10"/>
      <color theme="1"/>
      <name val="Arial"/>
      <family val="2"/>
    </font>
    <font>
      <sz val="8"/>
      <color theme="1"/>
      <name val="Arial Italic"/>
    </font>
    <font>
      <i/>
      <sz val="8"/>
      <color theme="1"/>
      <name val="Arial Italic"/>
      <family val="2"/>
    </font>
    <font>
      <b/>
      <vertAlign val="superscript"/>
      <sz val="9"/>
      <color rgb="FF0052FF"/>
      <name val="Arial"/>
      <family val="2"/>
    </font>
    <font>
      <b/>
      <sz val="10"/>
      <color rgb="FFCA5B78"/>
      <name val="Arial"/>
      <family val="2"/>
    </font>
    <font>
      <b/>
      <sz val="9"/>
      <color rgb="FFCA5B78"/>
      <name val="Arial"/>
      <family val="2"/>
    </font>
    <font>
      <b/>
      <sz val="9"/>
      <color rgb="FFCA5B78"/>
      <name val="Arial Bold"/>
      <family val="2"/>
    </font>
    <font>
      <b/>
      <sz val="8"/>
      <color theme="1"/>
      <name val="Arial"/>
      <family val="2"/>
    </font>
    <font>
      <sz val="9"/>
      <color rgb="FFCA5B78"/>
      <name val="Arial"/>
      <family val="2"/>
    </font>
    <font>
      <sz val="8"/>
      <color theme="1"/>
      <name val="Calibri"/>
      <family val="2"/>
      <scheme val="minor"/>
    </font>
    <font>
      <b/>
      <vertAlign val="superscript"/>
      <sz val="9"/>
      <color rgb="FFCA5B78"/>
      <name val="Arial"/>
      <family val="2"/>
    </font>
    <font>
      <b/>
      <vertAlign val="superscript"/>
      <sz val="10"/>
      <color rgb="FFCA5B78"/>
      <name val="Arial"/>
      <family val="2"/>
    </font>
    <font>
      <b/>
      <sz val="10"/>
      <color rgb="FFCF3087"/>
      <name val="Arial"/>
      <family val="2"/>
    </font>
    <font>
      <b/>
      <sz val="9"/>
      <color rgb="FFCF3087"/>
      <name val="Arial"/>
      <family val="2"/>
    </font>
  </fonts>
  <fills count="32">
    <fill>
      <patternFill patternType="none"/>
    </fill>
    <fill>
      <patternFill patternType="gray125"/>
    </fill>
    <fill>
      <patternFill patternType="solid">
        <fgColor theme="0" tint="-0.14996795556505021"/>
        <bgColor theme="0"/>
      </patternFill>
    </fill>
    <fill>
      <patternFill patternType="solid">
        <fgColor theme="0"/>
        <bgColor rgb="FFC0C0C0"/>
      </patternFill>
    </fill>
    <fill>
      <patternFill patternType="solid">
        <fgColor rgb="FFD9D9D9"/>
        <bgColor rgb="FFC0C0C0"/>
      </patternFill>
    </fill>
    <fill>
      <patternFill patternType="solid">
        <fgColor rgb="FFFFFFFF"/>
        <bgColor rgb="FFC0C0C0"/>
      </patternFill>
    </fill>
    <fill>
      <patternFill patternType="solid">
        <fgColor theme="0"/>
        <bgColor indexed="64"/>
      </patternFill>
    </fill>
    <fill>
      <patternFill patternType="solid">
        <fgColor rgb="FFD6DFED"/>
        <bgColor indexed="64"/>
      </patternFill>
    </fill>
    <fill>
      <patternFill patternType="solid">
        <fgColor indexed="40"/>
        <bgColor indexed="49"/>
      </patternFill>
    </fill>
    <fill>
      <patternFill patternType="solid">
        <fgColor indexed="9"/>
        <bgColor indexed="8"/>
      </patternFill>
    </fill>
    <fill>
      <patternFill patternType="solid">
        <fgColor rgb="FFD4C4D6"/>
      </patternFill>
    </fill>
    <fill>
      <patternFill patternType="solid">
        <fgColor rgb="FFCDE8D9"/>
      </patternFill>
    </fill>
    <fill>
      <patternFill patternType="solid">
        <fgColor rgb="FFD4C4D2"/>
      </patternFill>
    </fill>
    <fill>
      <patternFill patternType="solid">
        <fgColor rgb="FF00529E"/>
        <bgColor indexed="64"/>
      </patternFill>
    </fill>
    <fill>
      <patternFill patternType="solid">
        <fgColor rgb="FF00A37F"/>
        <bgColor indexed="64"/>
      </patternFill>
    </fill>
    <fill>
      <patternFill patternType="solid">
        <fgColor rgb="FFCF3087"/>
        <bgColor indexed="64"/>
      </patternFill>
    </fill>
    <fill>
      <patternFill patternType="solid">
        <fgColor rgb="FF733E8D"/>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A5B78"/>
        <bgColor indexed="64"/>
      </patternFill>
    </fill>
    <fill>
      <patternFill patternType="solid">
        <fgColor rgb="FF0052FF"/>
        <bgColor indexed="64"/>
      </patternFill>
    </fill>
    <fill>
      <patternFill patternType="solid">
        <fgColor rgb="FFF2F2F2"/>
      </patternFill>
    </fill>
    <fill>
      <patternFill patternType="solid">
        <fgColor rgb="FFF2F2F2"/>
        <bgColor theme="0"/>
      </patternFill>
    </fill>
    <fill>
      <patternFill patternType="solid">
        <fgColor rgb="FFF2F2F2"/>
        <bgColor rgb="FFC0C0C0"/>
      </patternFill>
    </fill>
    <fill>
      <patternFill patternType="solid">
        <fgColor rgb="FFF2F2F2"/>
        <bgColor indexed="64"/>
      </patternFill>
    </fill>
    <fill>
      <patternFill patternType="solid">
        <fgColor theme="0"/>
        <bgColor theme="0"/>
      </patternFill>
    </fill>
    <fill>
      <patternFill patternType="solid">
        <fgColor theme="0"/>
      </patternFill>
    </fill>
    <fill>
      <patternFill patternType="solid">
        <fgColor theme="0" tint="-4.9989318521683403E-2"/>
        <bgColor rgb="FFC0C0C0"/>
      </patternFill>
    </fill>
    <fill>
      <patternFill patternType="solid">
        <fgColor theme="0" tint="-4.9989318521683403E-2"/>
        <bgColor indexed="65"/>
      </patternFill>
    </fill>
    <fill>
      <patternFill patternType="solid">
        <fgColor rgb="FFF2F2F2"/>
        <bgColor rgb="FF000000"/>
      </patternFill>
    </fill>
    <fill>
      <patternFill patternType="solid">
        <fgColor theme="0"/>
        <bgColor rgb="FF000000"/>
      </patternFill>
    </fill>
    <fill>
      <patternFill patternType="solid">
        <fgColor theme="0" tint="-4.9989318521683403E-2"/>
        <bgColor rgb="FF000000"/>
      </patternFill>
    </fill>
  </fills>
  <borders count="130">
    <border>
      <left/>
      <right/>
      <top/>
      <bottom/>
      <diagonal/>
    </border>
    <border>
      <left/>
      <right/>
      <top/>
      <bottom style="thin">
        <color rgb="FF264D93"/>
      </bottom>
      <diagonal/>
    </border>
    <border>
      <left/>
      <right/>
      <top/>
      <bottom style="thin">
        <color theme="1"/>
      </bottom>
      <diagonal/>
    </border>
    <border>
      <left/>
      <right/>
      <top/>
      <bottom style="thin">
        <color rgb="FFE6E6E6"/>
      </bottom>
      <diagonal/>
    </border>
    <border>
      <left/>
      <right/>
      <top style="thin">
        <color rgb="FFEBEBEB"/>
      </top>
      <bottom style="thin">
        <color rgb="FFEBEBEB"/>
      </bottom>
      <diagonal/>
    </border>
    <border>
      <left/>
      <right/>
      <top/>
      <bottom style="thin">
        <color rgb="FF3876AF"/>
      </bottom>
      <diagonal/>
    </border>
    <border>
      <left style="thick">
        <color theme="0"/>
      </left>
      <right style="thick">
        <color theme="0"/>
      </right>
      <top/>
      <bottom style="thin">
        <color rgb="FF3876AF"/>
      </bottom>
      <diagonal/>
    </border>
    <border>
      <left/>
      <right/>
      <top style="thin">
        <color rgb="FFEBEBEB"/>
      </top>
      <bottom style="thin">
        <color rgb="FFE6E6E6"/>
      </bottom>
      <diagonal/>
    </border>
    <border>
      <left/>
      <right/>
      <top style="thin">
        <color rgb="FFE6E6E6"/>
      </top>
      <bottom style="thin">
        <color rgb="FF3876AF"/>
      </bottom>
      <diagonal/>
    </border>
    <border>
      <left/>
      <right style="thick">
        <color theme="0"/>
      </right>
      <top/>
      <bottom style="thin">
        <color rgb="FFE6E6E6"/>
      </bottom>
      <diagonal/>
    </border>
    <border>
      <left style="thick">
        <color theme="0"/>
      </left>
      <right style="thick">
        <color theme="0"/>
      </right>
      <top/>
      <bottom style="thin">
        <color rgb="FFE6E6E6"/>
      </bottom>
      <diagonal/>
    </border>
    <border>
      <left/>
      <right/>
      <top style="thin">
        <color rgb="FFEFEFEF"/>
      </top>
      <bottom style="thin">
        <color rgb="FF3876AF"/>
      </bottom>
      <diagonal/>
    </border>
    <border>
      <left/>
      <right/>
      <top style="thin">
        <color rgb="FFEFEFEF"/>
      </top>
      <bottom style="thin">
        <color rgb="FFEFEFEF"/>
      </bottom>
      <diagonal/>
    </border>
    <border>
      <left/>
      <right style="thick">
        <color theme="0"/>
      </right>
      <top style="thin">
        <color rgb="FFEFEFEF"/>
      </top>
      <bottom style="thin">
        <color rgb="FFEFEFEF"/>
      </bottom>
      <diagonal/>
    </border>
    <border>
      <left/>
      <right style="thick">
        <color theme="0"/>
      </right>
      <top style="thin">
        <color rgb="FFEFEFEF"/>
      </top>
      <bottom style="thin">
        <color rgb="FF3876AF"/>
      </bottom>
      <diagonal/>
    </border>
    <border>
      <left/>
      <right style="thick">
        <color theme="0"/>
      </right>
      <top/>
      <bottom/>
      <diagonal/>
    </border>
    <border>
      <left/>
      <right/>
      <top style="thin">
        <color rgb="FFE6E6E6"/>
      </top>
      <bottom style="thin">
        <color auto="1"/>
      </bottom>
      <diagonal/>
    </border>
    <border>
      <left/>
      <right style="thick">
        <color theme="0"/>
      </right>
      <top style="thin">
        <color rgb="FFE6E6E6"/>
      </top>
      <bottom style="thin">
        <color rgb="FFE6E6E6"/>
      </bottom>
      <diagonal/>
    </border>
    <border>
      <left style="thick">
        <color theme="0"/>
      </left>
      <right style="thick">
        <color theme="0"/>
      </right>
      <top style="thin">
        <color rgb="FFE6E6E6"/>
      </top>
      <bottom style="thin">
        <color rgb="FFE6E6E6"/>
      </bottom>
      <diagonal/>
    </border>
    <border>
      <left/>
      <right/>
      <top style="thin">
        <color auto="1"/>
      </top>
      <bottom style="thin">
        <color rgb="FFEBEBEB"/>
      </bottom>
      <diagonal/>
    </border>
    <border>
      <left/>
      <right/>
      <top style="thin">
        <color rgb="FF3876AF"/>
      </top>
      <bottom style="thin">
        <color rgb="FF3876AF"/>
      </bottom>
      <diagonal/>
    </border>
    <border>
      <left/>
      <right style="thick">
        <color theme="0"/>
      </right>
      <top style="thin">
        <color rgb="FF3876AF"/>
      </top>
      <bottom style="thin">
        <color rgb="FF3876AF"/>
      </bottom>
      <diagonal/>
    </border>
    <border>
      <left/>
      <right/>
      <top/>
      <bottom style="thin">
        <color indexed="40"/>
      </bottom>
      <diagonal/>
    </border>
    <border>
      <left/>
      <right/>
      <top/>
      <bottom style="thin">
        <color theme="2"/>
      </bottom>
      <diagonal/>
    </border>
    <border>
      <left/>
      <right/>
      <top style="thin">
        <color indexed="40"/>
      </top>
      <bottom style="thin">
        <color indexed="40"/>
      </bottom>
      <diagonal/>
    </border>
    <border>
      <left/>
      <right style="thick">
        <color theme="0"/>
      </right>
      <top style="thin">
        <color rgb="FFE6E6E6"/>
      </top>
      <bottom style="thin">
        <color rgb="FF3876AF"/>
      </bottom>
      <diagonal/>
    </border>
    <border>
      <left/>
      <right/>
      <top style="thin">
        <color rgb="FFE6E6E6"/>
      </top>
      <bottom/>
      <diagonal/>
    </border>
    <border>
      <left/>
      <right/>
      <top/>
      <bottom style="thin">
        <color rgb="FFEBEBEB"/>
      </bottom>
      <diagonal/>
    </border>
    <border>
      <left/>
      <right style="thick">
        <color rgb="FFFFFFFF"/>
      </right>
      <top/>
      <bottom style="thin">
        <color rgb="FFEBEBEB"/>
      </bottom>
      <diagonal/>
    </border>
    <border>
      <left/>
      <right style="thick">
        <color rgb="FFFFFFFF"/>
      </right>
      <top/>
      <bottom style="thin">
        <color rgb="FF3876AF"/>
      </bottom>
      <diagonal/>
    </border>
    <border>
      <left/>
      <right style="thick">
        <color rgb="FFFFFFFF"/>
      </right>
      <top/>
      <bottom style="thin">
        <color rgb="FFE6E6E6"/>
      </bottom>
      <diagonal/>
    </border>
    <border>
      <left/>
      <right style="thick">
        <color rgb="FFFFFFFF"/>
      </right>
      <top/>
      <bottom/>
      <diagonal/>
    </border>
    <border>
      <left/>
      <right style="thick">
        <color rgb="FFFFFFFF"/>
      </right>
      <top style="thin">
        <color rgb="FFEBEBEB"/>
      </top>
      <bottom style="thin">
        <color rgb="FFEBEBEB"/>
      </bottom>
      <diagonal/>
    </border>
    <border>
      <left/>
      <right/>
      <top style="thin">
        <color rgb="FFE6E6E6"/>
      </top>
      <bottom style="thin">
        <color rgb="FFE6E6E6"/>
      </bottom>
      <diagonal/>
    </border>
    <border>
      <left/>
      <right/>
      <top style="thin">
        <color rgb="FFE6E6E6"/>
      </top>
      <bottom style="thin">
        <color theme="1"/>
      </bottom>
      <diagonal/>
    </border>
    <border>
      <left/>
      <right style="thick">
        <color theme="0"/>
      </right>
      <top style="thin">
        <color rgb="FFE6E6E6"/>
      </top>
      <bottom style="thin">
        <color theme="1"/>
      </bottom>
      <diagonal/>
    </border>
    <border>
      <left/>
      <right style="thick">
        <color theme="0"/>
      </right>
      <top/>
      <bottom style="thin">
        <color rgb="FF3876AF"/>
      </bottom>
      <diagonal/>
    </border>
    <border>
      <left/>
      <right/>
      <top/>
      <bottom style="double">
        <color rgb="FFFF8001"/>
      </bottom>
      <diagonal/>
    </border>
    <border>
      <left/>
      <right/>
      <top/>
      <bottom style="thin">
        <color rgb="FF8C2365"/>
      </bottom>
      <diagonal/>
    </border>
    <border>
      <left/>
      <right/>
      <top/>
      <bottom style="thin">
        <color rgb="FF00976D"/>
      </bottom>
      <diagonal/>
    </border>
    <border>
      <left/>
      <right style="thick">
        <color theme="0"/>
      </right>
      <top/>
      <bottom style="thin">
        <color rgb="FF00976D"/>
      </bottom>
      <diagonal/>
    </border>
    <border>
      <left/>
      <right/>
      <top/>
      <bottom style="thin">
        <color rgb="FF542C73"/>
      </bottom>
      <diagonal/>
    </border>
    <border>
      <left/>
      <right/>
      <top/>
      <bottom style="thin">
        <color rgb="FFD6DFED"/>
      </bottom>
      <diagonal/>
    </border>
    <border>
      <left/>
      <right/>
      <top style="thin">
        <color rgb="FFEBEBEB"/>
      </top>
      <bottom/>
      <diagonal/>
    </border>
    <border>
      <left/>
      <right/>
      <top/>
      <bottom style="thin">
        <color auto="1"/>
      </bottom>
      <diagonal/>
    </border>
    <border>
      <left/>
      <right/>
      <top style="thin">
        <color auto="1"/>
      </top>
      <bottom style="thin">
        <color auto="1"/>
      </bottom>
      <diagonal/>
    </border>
    <border>
      <left/>
      <right style="thick">
        <color theme="0"/>
      </right>
      <top style="thin">
        <color auto="1"/>
      </top>
      <bottom style="thin">
        <color auto="1"/>
      </bottom>
      <diagonal/>
    </border>
    <border>
      <left/>
      <right/>
      <top style="thin">
        <color auto="1"/>
      </top>
      <bottom style="thin">
        <color rgb="FFE6E6E6"/>
      </bottom>
      <diagonal/>
    </border>
    <border>
      <left/>
      <right style="thick">
        <color rgb="FFFFFFFF"/>
      </right>
      <top style="thin">
        <color auto="1"/>
      </top>
      <bottom style="thin">
        <color rgb="FFEBEBEB"/>
      </bottom>
      <diagonal/>
    </border>
    <border>
      <left/>
      <right/>
      <top style="thin">
        <color auto="1"/>
      </top>
      <bottom style="thin">
        <color theme="0" tint="-4.9989318521683403E-2"/>
      </bottom>
      <diagonal/>
    </border>
    <border>
      <left/>
      <right style="thick">
        <color theme="0"/>
      </right>
      <top/>
      <bottom style="thin">
        <color theme="1"/>
      </bottom>
      <diagonal/>
    </border>
    <border>
      <left/>
      <right style="thick">
        <color theme="0"/>
      </right>
      <top/>
      <bottom style="thin">
        <color auto="1"/>
      </bottom>
      <diagonal/>
    </border>
    <border>
      <left style="thick">
        <color theme="0"/>
      </left>
      <right/>
      <top/>
      <bottom style="thin">
        <color theme="1"/>
      </bottom>
      <diagonal/>
    </border>
    <border>
      <left style="thick">
        <color theme="0"/>
      </left>
      <right/>
      <top/>
      <bottom/>
      <diagonal/>
    </border>
    <border>
      <left style="thick">
        <color theme="0"/>
      </left>
      <right/>
      <top/>
      <bottom style="thin">
        <color rgb="FFE6E6E6"/>
      </bottom>
      <diagonal/>
    </border>
    <border>
      <left style="thick">
        <color theme="0"/>
      </left>
      <right/>
      <top style="thin">
        <color rgb="FFE6E6E6"/>
      </top>
      <bottom style="thin">
        <color auto="1"/>
      </bottom>
      <diagonal/>
    </border>
    <border>
      <left/>
      <right style="thick">
        <color theme="0"/>
      </right>
      <top style="thin">
        <color rgb="FFE6E6E6"/>
      </top>
      <bottom style="thin">
        <color auto="1"/>
      </bottom>
      <diagonal/>
    </border>
    <border>
      <left/>
      <right style="thick">
        <color theme="0"/>
      </right>
      <top style="thin">
        <color rgb="FFE6E6E6"/>
      </top>
      <bottom style="thin">
        <color rgb="FF00976D"/>
      </bottom>
      <diagonal/>
    </border>
    <border>
      <left/>
      <right/>
      <top style="thin">
        <color rgb="FFE6E6E6"/>
      </top>
      <bottom style="thin">
        <color rgb="FF00976D"/>
      </bottom>
      <diagonal/>
    </border>
    <border>
      <left/>
      <right style="thick">
        <color theme="0"/>
      </right>
      <top style="thin">
        <color rgb="FF00976D"/>
      </top>
      <bottom style="thin">
        <color rgb="FFE6E6E6"/>
      </bottom>
      <diagonal/>
    </border>
    <border>
      <left style="thick">
        <color theme="0"/>
      </left>
      <right/>
      <top style="thin">
        <color rgb="FF00976D"/>
      </top>
      <bottom style="thin">
        <color rgb="FFE6E6E6"/>
      </bottom>
      <diagonal/>
    </border>
    <border>
      <left/>
      <right/>
      <top style="thin">
        <color rgb="FF00976D"/>
      </top>
      <bottom style="thin">
        <color rgb="FF00976D"/>
      </bottom>
      <diagonal/>
    </border>
    <border>
      <left/>
      <right style="thick">
        <color theme="0"/>
      </right>
      <top style="thin">
        <color rgb="FF00976D"/>
      </top>
      <bottom style="thin">
        <color rgb="FF00976D"/>
      </bottom>
      <diagonal/>
    </border>
    <border>
      <left/>
      <right style="thick">
        <color theme="0"/>
      </right>
      <top style="thin">
        <color auto="1"/>
      </top>
      <bottom style="thin">
        <color theme="0" tint="-4.9989318521683403E-2"/>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style="thick">
        <color rgb="FFFFFFFF"/>
      </right>
      <top style="thin">
        <color auto="1"/>
      </top>
      <bottom style="thin">
        <color rgb="FFE6E6E6"/>
      </bottom>
      <diagonal/>
    </border>
    <border>
      <left/>
      <right/>
      <top style="thin">
        <color rgb="FFEFEFEF"/>
      </top>
      <bottom style="thin">
        <color rgb="FFE6E6E6"/>
      </bottom>
      <diagonal/>
    </border>
    <border>
      <left/>
      <right style="thick">
        <color theme="0"/>
      </right>
      <top style="thin">
        <color auto="1"/>
      </top>
      <bottom style="thin">
        <color rgb="FFEBEBEB"/>
      </bottom>
      <diagonal/>
    </border>
    <border>
      <left/>
      <right style="thick">
        <color theme="0"/>
      </right>
      <top style="thin">
        <color rgb="FF0052FF"/>
      </top>
      <bottom style="thin">
        <color rgb="FF0052FF"/>
      </bottom>
      <diagonal/>
    </border>
    <border>
      <left/>
      <right/>
      <top style="thin">
        <color rgb="FF0052FF"/>
      </top>
      <bottom style="thin">
        <color rgb="FF0052FF"/>
      </bottom>
      <diagonal/>
    </border>
    <border>
      <left/>
      <right style="thick">
        <color theme="0"/>
      </right>
      <top style="thin">
        <color rgb="FFE6E6E6"/>
      </top>
      <bottom style="thin">
        <color rgb="FF0052FF"/>
      </bottom>
      <diagonal/>
    </border>
    <border>
      <left/>
      <right/>
      <top style="thin">
        <color rgb="FFE6E6E6"/>
      </top>
      <bottom style="thin">
        <color rgb="FF0052FF"/>
      </bottom>
      <diagonal/>
    </border>
    <border>
      <left/>
      <right style="thick">
        <color theme="0"/>
      </right>
      <top/>
      <bottom style="thin">
        <color rgb="FF0052FF"/>
      </bottom>
      <diagonal/>
    </border>
    <border>
      <left/>
      <right/>
      <top/>
      <bottom style="thin">
        <color rgb="FF0052FF"/>
      </bottom>
      <diagonal/>
    </border>
    <border>
      <left/>
      <right style="thick">
        <color rgb="FFFFFFFF"/>
      </right>
      <top style="thin">
        <color rgb="FF0052FF"/>
      </top>
      <bottom style="thin">
        <color rgb="FF0052FF"/>
      </bottom>
      <diagonal/>
    </border>
    <border>
      <left/>
      <right style="thick">
        <color theme="0"/>
      </right>
      <top/>
      <bottom style="thin">
        <color rgb="FF733E8D"/>
      </bottom>
      <diagonal/>
    </border>
    <border>
      <left/>
      <right/>
      <top/>
      <bottom style="thin">
        <color rgb="FF733E8D"/>
      </bottom>
      <diagonal/>
    </border>
    <border>
      <left/>
      <right/>
      <top style="thin">
        <color rgb="FFE6E6E6"/>
      </top>
      <bottom style="thin">
        <color rgb="FF733E8D"/>
      </bottom>
      <diagonal/>
    </border>
    <border>
      <left/>
      <right style="thick">
        <color theme="0"/>
      </right>
      <top style="thin">
        <color rgb="FFE6E6E6"/>
      </top>
      <bottom style="thin">
        <color rgb="FF733E8D"/>
      </bottom>
      <diagonal/>
    </border>
    <border>
      <left/>
      <right/>
      <top style="thin">
        <color theme="1"/>
      </top>
      <bottom style="thin">
        <color theme="1"/>
      </bottom>
      <diagonal/>
    </border>
    <border>
      <left/>
      <right style="thick">
        <color theme="0"/>
      </right>
      <top/>
      <bottom style="thin">
        <color rgb="FFEBEBEB"/>
      </bottom>
      <diagonal/>
    </border>
    <border>
      <left/>
      <right style="thick">
        <color theme="0"/>
      </right>
      <top style="thin">
        <color rgb="FFE6E6E6"/>
      </top>
      <bottom style="thin">
        <color rgb="FFCA5B78"/>
      </bottom>
      <diagonal/>
    </border>
    <border>
      <left/>
      <right/>
      <top style="thin">
        <color rgb="FFE6E6E6"/>
      </top>
      <bottom style="thin">
        <color rgb="FFCA5B78"/>
      </bottom>
      <diagonal/>
    </border>
    <border>
      <left/>
      <right style="thick">
        <color theme="0"/>
      </right>
      <top style="thin">
        <color rgb="FFEBEBEB"/>
      </top>
      <bottom style="thin">
        <color rgb="FFEBEBEB"/>
      </bottom>
      <diagonal/>
    </border>
    <border>
      <left/>
      <right style="thick">
        <color theme="0"/>
      </right>
      <top style="thin">
        <color rgb="FFEBEBEB"/>
      </top>
      <bottom/>
      <diagonal/>
    </border>
    <border>
      <left/>
      <right style="thick">
        <color theme="0"/>
      </right>
      <top style="thin">
        <color rgb="FFEBEBEB"/>
      </top>
      <bottom style="thin">
        <color rgb="FFE6E6E6"/>
      </bottom>
      <diagonal/>
    </border>
    <border>
      <left style="thick">
        <color rgb="FFFFFFFF"/>
      </left>
      <right/>
      <top/>
      <bottom style="thin">
        <color rgb="FFEBEBEB"/>
      </bottom>
      <diagonal/>
    </border>
    <border>
      <left style="thick">
        <color rgb="FFFFFFFF"/>
      </left>
      <right/>
      <top style="thin">
        <color rgb="FFEBEBEB"/>
      </top>
      <bottom style="thin">
        <color rgb="FFEBEBEB"/>
      </bottom>
      <diagonal/>
    </border>
    <border>
      <left/>
      <right/>
      <top style="thin">
        <color rgb="FFEBEBEB"/>
      </top>
      <bottom style="thin">
        <color rgb="FF3876AF"/>
      </bottom>
      <diagonal/>
    </border>
    <border>
      <left/>
      <right style="thick">
        <color rgb="FFFFFFFF"/>
      </right>
      <top style="thin">
        <color rgb="FFEBEBEB"/>
      </top>
      <bottom style="thin">
        <color rgb="FF3876AF"/>
      </bottom>
      <diagonal/>
    </border>
    <border>
      <left style="thick">
        <color rgb="FFFFFFFF"/>
      </left>
      <right/>
      <top style="thin">
        <color rgb="FFEBEBEB"/>
      </top>
      <bottom style="thin">
        <color rgb="FF3876AF"/>
      </bottom>
      <diagonal/>
    </border>
    <border>
      <left/>
      <right/>
      <top/>
      <bottom style="thin">
        <color rgb="FFEFEFEF"/>
      </bottom>
      <diagonal/>
    </border>
    <border>
      <left/>
      <right style="thick">
        <color theme="0"/>
      </right>
      <top/>
      <bottom style="thin">
        <color rgb="FFEFEFEF"/>
      </bottom>
      <diagonal/>
    </border>
    <border>
      <left style="thick">
        <color theme="0"/>
      </left>
      <right/>
      <top/>
      <bottom style="thin">
        <color rgb="FFEFEFEF"/>
      </bottom>
      <diagonal/>
    </border>
    <border>
      <left style="thick">
        <color theme="0"/>
      </left>
      <right/>
      <top style="thin">
        <color rgb="FFEFEFEF"/>
      </top>
      <bottom style="thin">
        <color rgb="FFEFEFEF"/>
      </bottom>
      <diagonal/>
    </border>
    <border>
      <left style="thick">
        <color theme="0"/>
      </left>
      <right/>
      <top style="thin">
        <color rgb="FFEFEFEF"/>
      </top>
      <bottom style="thin">
        <color rgb="FF3876AF"/>
      </bottom>
      <diagonal/>
    </border>
    <border>
      <left style="thick">
        <color theme="0"/>
      </left>
      <right/>
      <top/>
      <bottom style="thin">
        <color rgb="FF3876AF"/>
      </bottom>
      <diagonal/>
    </border>
    <border>
      <left style="thick">
        <color theme="0"/>
      </left>
      <right/>
      <top style="thin">
        <color rgb="FFE6E6E6"/>
      </top>
      <bottom style="thin">
        <color rgb="FFE6E6E6"/>
      </bottom>
      <diagonal/>
    </border>
    <border>
      <left/>
      <right style="thick">
        <color theme="0"/>
      </right>
      <top/>
      <bottom style="thin">
        <color theme="0" tint="-0.14996795556505021"/>
      </bottom>
      <diagonal/>
    </border>
    <border>
      <left/>
      <right/>
      <top style="thin">
        <color theme="0" tint="-0.14999847407452621"/>
      </top>
      <bottom style="thin">
        <color rgb="FF3876AF"/>
      </bottom>
      <diagonal/>
    </border>
    <border>
      <left style="thick">
        <color theme="0"/>
      </left>
      <right/>
      <top style="thin">
        <color theme="0" tint="-0.14999847407452621"/>
      </top>
      <bottom style="thin">
        <color rgb="FF3876AF"/>
      </bottom>
      <diagonal/>
    </border>
    <border>
      <left/>
      <right style="thick">
        <color theme="0"/>
      </right>
      <top style="thin">
        <color theme="0" tint="-0.14999847407452621"/>
      </top>
      <bottom style="thin">
        <color rgb="FF3876AF"/>
      </bottom>
      <diagonal/>
    </border>
    <border>
      <left/>
      <right/>
      <top style="thin">
        <color auto="1"/>
      </top>
      <bottom/>
      <diagonal/>
    </border>
    <border>
      <left/>
      <right/>
      <top/>
      <bottom style="thin">
        <color rgb="FFCA5B78"/>
      </bottom>
      <diagonal/>
    </border>
    <border>
      <left/>
      <right style="thick">
        <color theme="0"/>
      </right>
      <top/>
      <bottom style="thin">
        <color rgb="FFCA5B78"/>
      </bottom>
      <diagonal/>
    </border>
    <border>
      <left/>
      <right/>
      <top/>
      <bottom style="thin">
        <color theme="0" tint="-4.9989318521683403E-2"/>
      </bottom>
      <diagonal/>
    </border>
    <border>
      <left/>
      <right/>
      <top style="thin">
        <color auto="1"/>
      </top>
      <bottom style="thin">
        <color rgb="FFCA5B78"/>
      </bottom>
      <diagonal/>
    </border>
    <border>
      <left/>
      <right style="thick">
        <color theme="0"/>
      </right>
      <top style="thin">
        <color auto="1"/>
      </top>
      <bottom style="thin">
        <color rgb="FFCA5B78"/>
      </bottom>
      <diagonal/>
    </border>
    <border>
      <left/>
      <right/>
      <top style="thin">
        <color rgb="FFCA5B78"/>
      </top>
      <bottom style="thin">
        <color rgb="FFCA5B78"/>
      </bottom>
      <diagonal/>
    </border>
    <border>
      <left/>
      <right/>
      <top style="thin">
        <color rgb="FF542C73"/>
      </top>
      <bottom style="thin">
        <color rgb="FFE6E6E6"/>
      </bottom>
      <diagonal/>
    </border>
    <border>
      <left/>
      <right/>
      <top style="thin">
        <color rgb="FFCA5B78"/>
      </top>
      <bottom style="thin">
        <color theme="1"/>
      </bottom>
      <diagonal/>
    </border>
    <border>
      <left/>
      <right/>
      <top style="thin">
        <color rgb="FFCA5B78"/>
      </top>
      <bottom style="thin">
        <color auto="1"/>
      </bottom>
      <diagonal/>
    </border>
    <border>
      <left style="thick">
        <color theme="0"/>
      </left>
      <right/>
      <top/>
      <bottom style="thin">
        <color rgb="FFCA5B78"/>
      </bottom>
      <diagonal/>
    </border>
    <border>
      <left style="thick">
        <color theme="0"/>
      </left>
      <right/>
      <top style="thin">
        <color rgb="FFE6E6E6"/>
      </top>
      <bottom style="thin">
        <color rgb="FFCA5B78"/>
      </bottom>
      <diagonal/>
    </border>
    <border>
      <left style="thick">
        <color theme="0"/>
      </left>
      <right/>
      <top style="thick">
        <color theme="0"/>
      </top>
      <bottom/>
      <diagonal/>
    </border>
    <border>
      <left/>
      <right/>
      <top style="thick">
        <color theme="0"/>
      </top>
      <bottom/>
      <diagonal/>
    </border>
    <border>
      <left/>
      <right/>
      <top/>
      <bottom style="thin">
        <color rgb="FF00B050"/>
      </bottom>
      <diagonal/>
    </border>
    <border>
      <left/>
      <right/>
      <top style="thin">
        <color rgb="FF00976D"/>
      </top>
      <bottom style="thin">
        <color rgb="FFE6E6E6"/>
      </bottom>
      <diagonal/>
    </border>
    <border>
      <left style="thick">
        <color theme="0"/>
      </left>
      <right/>
      <top/>
      <bottom style="thin">
        <color rgb="FF00976D"/>
      </bottom>
      <diagonal/>
    </border>
    <border>
      <left style="thick">
        <color theme="0"/>
      </left>
      <right/>
      <top style="thin">
        <color rgb="FFE6E6E6"/>
      </top>
      <bottom style="thin">
        <color rgb="FF00976D"/>
      </bottom>
      <diagonal/>
    </border>
    <border>
      <left style="thick">
        <color theme="0"/>
      </left>
      <right/>
      <top style="thin">
        <color rgb="FF00976D"/>
      </top>
      <bottom style="thin">
        <color rgb="FF00976D"/>
      </bottom>
      <diagonal/>
    </border>
    <border>
      <left/>
      <right/>
      <top/>
      <bottom style="thin">
        <color rgb="FFCF3087"/>
      </bottom>
      <diagonal/>
    </border>
    <border>
      <left/>
      <right style="thick">
        <color theme="0"/>
      </right>
      <top/>
      <bottom style="thin">
        <color rgb="FFCF3087"/>
      </bottom>
      <diagonal/>
    </border>
    <border>
      <left/>
      <right/>
      <top style="thin">
        <color rgb="FFE6E6E6"/>
      </top>
      <bottom style="thin">
        <color rgb="FFCF3087"/>
      </bottom>
      <diagonal/>
    </border>
    <border>
      <left/>
      <right style="thick">
        <color theme="0"/>
      </right>
      <top style="thin">
        <color rgb="FFE6E6E6"/>
      </top>
      <bottom style="thin">
        <color rgb="FFCF3087"/>
      </bottom>
      <diagonal/>
    </border>
    <border>
      <left/>
      <right style="thick">
        <color theme="0"/>
      </right>
      <top/>
      <bottom style="thin">
        <color theme="0" tint="-4.9989318521683403E-2"/>
      </bottom>
      <diagonal/>
    </border>
    <border>
      <left/>
      <right style="thick">
        <color theme="0"/>
      </right>
      <top style="thin">
        <color rgb="FFCA5B78"/>
      </top>
      <bottom style="thin">
        <color rgb="FFE6E6E6"/>
      </bottom>
      <diagonal/>
    </border>
    <border>
      <left/>
      <right/>
      <top style="thin">
        <color rgb="FFCA5B78"/>
      </top>
      <bottom style="thin">
        <color rgb="FFE6E6E6"/>
      </bottom>
      <diagonal/>
    </border>
    <border>
      <left/>
      <right style="thick">
        <color theme="0"/>
      </right>
      <top style="thin">
        <color rgb="FFCA5B78"/>
      </top>
      <bottom style="thin">
        <color rgb="FFCA5B78"/>
      </bottom>
      <diagonal/>
    </border>
  </borders>
  <cellStyleXfs count="965">
    <xf numFmtId="0" fontId="0" fillId="0" borderId="0"/>
    <xf numFmtId="49" fontId="4" fillId="0" borderId="0" applyNumberFormat="0">
      <alignment horizontal="left"/>
    </xf>
    <xf numFmtId="49" fontId="5" fillId="0" borderId="1">
      <alignment horizontal="right" vertical="center"/>
    </xf>
    <xf numFmtId="0" fontId="7" fillId="0" borderId="2" applyNumberFormat="0" applyAlignment="0">
      <alignment horizontal="left" vertical="center"/>
    </xf>
    <xf numFmtId="49" fontId="8" fillId="2" borderId="0" applyBorder="0" applyProtection="0">
      <alignment horizontal="right" vertical="center"/>
    </xf>
    <xf numFmtId="3" fontId="8" fillId="3" borderId="3" applyNumberFormat="0" applyAlignment="0">
      <alignment horizontal="right" vertical="center"/>
    </xf>
    <xf numFmtId="0" fontId="11" fillId="0" borderId="0">
      <alignment vertical="top"/>
    </xf>
    <xf numFmtId="0" fontId="13" fillId="0" borderId="0" applyNumberFormat="0"/>
    <xf numFmtId="3" fontId="8" fillId="4" borderId="3" applyNumberFormat="0" applyAlignment="0">
      <alignment horizontal="right" vertical="center"/>
    </xf>
    <xf numFmtId="49" fontId="19" fillId="7" borderId="1" applyAlignment="0">
      <alignment horizontal="right" vertical="center"/>
    </xf>
    <xf numFmtId="49" fontId="24" fillId="0" borderId="0" applyNumberFormat="0">
      <alignment horizontal="left"/>
    </xf>
    <xf numFmtId="49" fontId="25" fillId="0" borderId="0">
      <alignment horizontal="left"/>
    </xf>
    <xf numFmtId="49" fontId="26" fillId="0" borderId="0">
      <alignment horizontal="left"/>
    </xf>
    <xf numFmtId="49" fontId="27" fillId="0" borderId="22" applyNumberFormat="0" applyFont="0" applyAlignment="0" applyProtection="0">
      <alignment horizontal="left"/>
    </xf>
    <xf numFmtId="0" fontId="28" fillId="8" borderId="23" applyNumberFormat="0" applyAlignment="0" applyProtection="0"/>
    <xf numFmtId="49" fontId="29" fillId="0" borderId="1">
      <alignment horizontal="right" vertical="center"/>
    </xf>
    <xf numFmtId="0" fontId="30" fillId="0" borderId="0" applyNumberFormat="0" applyFill="0" applyBorder="0" applyAlignment="0" applyProtection="0"/>
    <xf numFmtId="49" fontId="8" fillId="0" borderId="24" applyNumberFormat="0" applyFont="0" applyFill="0" applyAlignment="0" applyProtection="0">
      <alignment horizontal="left"/>
    </xf>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49" fontId="38" fillId="0" borderId="38">
      <alignment horizontal="right" vertical="center"/>
    </xf>
    <xf numFmtId="49" fontId="42" fillId="0" borderId="39">
      <alignment horizontal="right" vertical="center"/>
    </xf>
    <xf numFmtId="0" fontId="43" fillId="0" borderId="37" applyNumberFormat="0" applyFill="0" applyAlignment="0" applyProtection="0"/>
    <xf numFmtId="49" fontId="26" fillId="0" borderId="41" applyNumberFormat="0">
      <alignment horizontal="right" vertical="center"/>
    </xf>
    <xf numFmtId="0" fontId="45" fillId="3" borderId="42" applyNumberFormat="0" applyFon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64" fontId="7" fillId="4" borderId="44" applyAlignment="0">
      <alignment horizontal="right" vertical="center"/>
    </xf>
    <xf numFmtId="0" fontId="11" fillId="0" borderId="0">
      <alignment vertical="top"/>
    </xf>
    <xf numFmtId="0" fontId="13" fillId="0" borderId="0" applyNumberFormat="0"/>
    <xf numFmtId="0" fontId="4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3" fillId="0" borderId="0" applyFont="0" applyFill="0" applyBorder="0" applyAlignment="0" applyProtection="0"/>
    <xf numFmtId="0" fontId="11" fillId="0" borderId="0">
      <alignment vertical="top"/>
    </xf>
    <xf numFmtId="49" fontId="56" fillId="10" borderId="41" applyNumberFormat="0"/>
    <xf numFmtId="164" fontId="7" fillId="4" borderId="44" applyAlignment="0">
      <alignment horizontal="right" vertical="center"/>
    </xf>
    <xf numFmtId="49" fontId="60" fillId="11" borderId="39" applyNumberFormat="0" applyAlignment="0">
      <alignment horizontal="right" vertical="center"/>
    </xf>
    <xf numFmtId="49" fontId="70" fillId="12" borderId="38" applyNumberFormat="0" applyAlignment="0">
      <alignment horizontal="right" vertical="center"/>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 fillId="0" borderId="0" applyFont="0" applyFill="0" applyBorder="0" applyAlignment="0" applyProtection="0"/>
    <xf numFmtId="0" fontId="35" fillId="0" borderId="0" applyNumberFormat="0" applyFill="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1806">
    <xf numFmtId="0" fontId="0" fillId="0" borderId="0" xfId="0"/>
    <xf numFmtId="49" fontId="6" fillId="0" borderId="0" xfId="2" applyFont="1" applyBorder="1" applyAlignment="1">
      <alignment horizontal="left" vertical="center"/>
    </xf>
    <xf numFmtId="49" fontId="14" fillId="0" borderId="0" xfId="2" applyFont="1" applyBorder="1" applyAlignment="1">
      <alignment horizontal="left" vertical="center"/>
    </xf>
    <xf numFmtId="49" fontId="5" fillId="0" borderId="0" xfId="2" applyBorder="1" applyAlignment="1">
      <alignment horizontal="left" vertical="center"/>
    </xf>
    <xf numFmtId="49" fontId="22" fillId="0" borderId="0" xfId="2" applyFont="1" applyBorder="1" applyAlignment="1">
      <alignment horizontal="left" vertical="center"/>
    </xf>
    <xf numFmtId="0" fontId="0" fillId="0" borderId="0" xfId="0" applyFill="1"/>
    <xf numFmtId="0" fontId="8" fillId="0" borderId="4" xfId="5" applyNumberFormat="1" applyFill="1" applyBorder="1" applyAlignment="1">
      <alignment horizontal="left" vertical="center"/>
    </xf>
    <xf numFmtId="0" fontId="32" fillId="3" borderId="0" xfId="5" applyNumberFormat="1" applyFont="1" applyBorder="1" applyAlignment="1">
      <alignment horizontal="left" vertical="center"/>
    </xf>
    <xf numFmtId="0" fontId="8" fillId="0" borderId="8" xfId="5" applyNumberFormat="1" applyFont="1" applyFill="1" applyBorder="1" applyAlignment="1">
      <alignment horizontal="left" vertical="center"/>
    </xf>
    <xf numFmtId="0" fontId="11" fillId="0" borderId="0" xfId="0" applyFont="1" applyAlignment="1">
      <alignment vertical="center"/>
    </xf>
    <xf numFmtId="0" fontId="5" fillId="0" borderId="0" xfId="0" applyFont="1" applyAlignment="1">
      <alignment horizontal="right" vertical="center"/>
    </xf>
    <xf numFmtId="0" fontId="7" fillId="0" borderId="4" xfId="3" applyNumberFormat="1" applyFont="1" applyFill="1" applyBorder="1" applyAlignment="1">
      <alignment horizontal="left" vertical="center"/>
    </xf>
    <xf numFmtId="0" fontId="8" fillId="3" borderId="3" xfId="5" applyNumberFormat="1" applyAlignment="1">
      <alignment horizontal="left" vertical="center"/>
    </xf>
    <xf numFmtId="0" fontId="7" fillId="3" borderId="3" xfId="5" applyNumberFormat="1" applyFont="1" applyAlignment="1">
      <alignment horizontal="left" vertical="center"/>
    </xf>
    <xf numFmtId="0" fontId="7" fillId="0" borderId="4" xfId="5" applyNumberFormat="1" applyFont="1" applyFill="1" applyBorder="1" applyAlignment="1">
      <alignment horizontal="left" vertical="center"/>
    </xf>
    <xf numFmtId="0" fontId="33" fillId="0" borderId="0" xfId="0" applyFont="1"/>
    <xf numFmtId="0" fontId="33" fillId="0" borderId="0" xfId="0" applyFont="1" applyAlignment="1">
      <alignment horizontal="right"/>
    </xf>
    <xf numFmtId="0" fontId="8" fillId="0" borderId="0" xfId="0" applyFont="1"/>
    <xf numFmtId="0" fontId="0" fillId="0" borderId="0" xfId="0"/>
    <xf numFmtId="164" fontId="7" fillId="0" borderId="50" xfId="3" applyNumberFormat="1" applyBorder="1" applyAlignment="1">
      <alignment horizontal="right" vertical="center"/>
    </xf>
    <xf numFmtId="49" fontId="44" fillId="0" borderId="0" xfId="369" applyFont="1" applyBorder="1" applyAlignment="1">
      <alignment horizontal="left" vertical="center"/>
    </xf>
    <xf numFmtId="0" fontId="7" fillId="0" borderId="2" xfId="3" applyNumberFormat="1" applyAlignment="1">
      <alignment horizontal="left" vertical="center"/>
    </xf>
    <xf numFmtId="164" fontId="8" fillId="3" borderId="9" xfId="5" applyNumberFormat="1" applyBorder="1" applyAlignment="1">
      <alignment horizontal="right" vertical="center"/>
    </xf>
    <xf numFmtId="49" fontId="8" fillId="3" borderId="3" xfId="5" applyNumberFormat="1" applyAlignment="1">
      <alignment horizontal="left" vertical="center"/>
    </xf>
    <xf numFmtId="0" fontId="4" fillId="0" borderId="0" xfId="1" applyNumberFormat="1" applyAlignment="1">
      <alignment vertical="center" wrapText="1"/>
    </xf>
    <xf numFmtId="0" fontId="7" fillId="3" borderId="3" xfId="5" applyNumberFormat="1" applyFont="1" applyAlignment="1">
      <alignment vertical="center"/>
    </xf>
    <xf numFmtId="0" fontId="69" fillId="0" borderId="0" xfId="7" applyNumberFormat="1" applyFont="1" applyBorder="1"/>
    <xf numFmtId="0" fontId="33" fillId="0" borderId="0" xfId="0" applyFont="1" applyAlignment="1">
      <alignment horizontal="right" vertical="center"/>
    </xf>
    <xf numFmtId="0" fontId="33" fillId="0" borderId="0" xfId="0" applyFont="1" applyAlignment="1">
      <alignment vertical="center"/>
    </xf>
    <xf numFmtId="0" fontId="75" fillId="13" borderId="0" xfId="0" applyFont="1" applyFill="1" applyAlignment="1">
      <alignment horizontal="left" vertical="center" indent="1"/>
    </xf>
    <xf numFmtId="0" fontId="76" fillId="15" borderId="0" xfId="0" applyFont="1" applyFill="1" applyAlignment="1">
      <alignment horizontal="left" vertical="center" indent="1"/>
    </xf>
    <xf numFmtId="0" fontId="76" fillId="14" borderId="0" xfId="0" applyFont="1" applyFill="1" applyAlignment="1">
      <alignment horizontal="left" vertical="center" indent="1"/>
    </xf>
    <xf numFmtId="0" fontId="76" fillId="16" borderId="0" xfId="0" applyFont="1" applyFill="1" applyAlignment="1">
      <alignment horizontal="left" vertical="center" indent="1"/>
    </xf>
    <xf numFmtId="0" fontId="45" fillId="0" borderId="65" xfId="712" applyBorder="1"/>
    <xf numFmtId="0" fontId="45" fillId="0" borderId="64" xfId="712" applyBorder="1"/>
    <xf numFmtId="0" fontId="72" fillId="0" borderId="0" xfId="712" applyFont="1" applyAlignment="1">
      <alignment vertical="top"/>
    </xf>
    <xf numFmtId="0" fontId="71" fillId="0" borderId="0" xfId="712" applyFont="1" applyAlignment="1">
      <alignment vertical="top"/>
    </xf>
    <xf numFmtId="0" fontId="73" fillId="0" borderId="0" xfId="712" applyFont="1" applyAlignment="1">
      <alignment vertical="top"/>
    </xf>
    <xf numFmtId="0" fontId="74" fillId="0" borderId="0" xfId="712" applyFont="1" applyAlignment="1">
      <alignment vertical="top"/>
    </xf>
    <xf numFmtId="0" fontId="21" fillId="0" borderId="0" xfId="0" applyFont="1" applyAlignment="1">
      <alignment vertical="center" wrapText="1"/>
    </xf>
    <xf numFmtId="0" fontId="4" fillId="0" borderId="0" xfId="1" applyNumberFormat="1" applyFill="1" applyAlignment="1"/>
    <xf numFmtId="0" fontId="0" fillId="0" borderId="0" xfId="0" applyFill="1" applyAlignment="1"/>
    <xf numFmtId="37" fontId="7" fillId="0" borderId="4" xfId="4" applyNumberFormat="1" applyFont="1" applyFill="1" applyBorder="1" applyAlignment="1">
      <alignment horizontal="right" vertical="center"/>
    </xf>
    <xf numFmtId="2" fontId="7" fillId="0" borderId="4" xfId="4" applyNumberFormat="1" applyFont="1" applyFill="1" applyBorder="1" applyAlignment="1">
      <alignment horizontal="right" vertical="center"/>
    </xf>
    <xf numFmtId="2" fontId="36" fillId="0" borderId="4" xfId="4" applyNumberFormat="1" applyFont="1" applyFill="1" applyBorder="1" applyAlignment="1">
      <alignment horizontal="right" vertical="center"/>
    </xf>
    <xf numFmtId="167" fontId="8" fillId="0" borderId="4" xfId="4" applyNumberFormat="1" applyFill="1" applyBorder="1" applyAlignment="1">
      <alignment horizontal="right" vertical="center"/>
    </xf>
    <xf numFmtId="164" fontId="7" fillId="0" borderId="4" xfId="4" applyNumberFormat="1" applyFont="1" applyFill="1" applyBorder="1" applyAlignment="1">
      <alignment horizontal="right" vertical="center"/>
    </xf>
    <xf numFmtId="164" fontId="8" fillId="0" borderId="43" xfId="4" applyNumberFormat="1" applyFill="1" applyBorder="1" applyAlignment="1">
      <alignment horizontal="right" vertical="center"/>
    </xf>
    <xf numFmtId="0" fontId="8" fillId="0" borderId="43" xfId="5" applyNumberFormat="1" applyFill="1" applyBorder="1" applyAlignment="1">
      <alignment horizontal="left" vertical="center"/>
    </xf>
    <xf numFmtId="0" fontId="8" fillId="0" borderId="7" xfId="5" applyNumberFormat="1" applyFill="1" applyBorder="1" applyAlignment="1">
      <alignment horizontal="left" vertical="center"/>
    </xf>
    <xf numFmtId="164" fontId="8" fillId="0" borderId="7" xfId="4" applyNumberFormat="1" applyFill="1" applyBorder="1" applyAlignment="1">
      <alignment horizontal="right" vertical="center"/>
    </xf>
    <xf numFmtId="49" fontId="14" fillId="0" borderId="0" xfId="2" applyFont="1" applyFill="1" applyBorder="1" applyAlignment="1">
      <alignment horizontal="left" vertical="center"/>
    </xf>
    <xf numFmtId="0" fontId="32" fillId="0" borderId="0" xfId="5" applyNumberFormat="1" applyFont="1" applyFill="1" applyBorder="1" applyAlignment="1">
      <alignment horizontal="left" vertical="center"/>
    </xf>
    <xf numFmtId="0" fontId="0" fillId="0" borderId="0" xfId="0" applyBorder="1" applyAlignment="1"/>
    <xf numFmtId="0" fontId="39" fillId="0" borderId="0" xfId="0" applyFont="1" applyFill="1"/>
    <xf numFmtId="0" fontId="8" fillId="0" borderId="3" xfId="5" applyNumberFormat="1" applyFill="1" applyAlignment="1">
      <alignment vertical="center"/>
    </xf>
    <xf numFmtId="37" fontId="7" fillId="0" borderId="7" xfId="8" applyNumberFormat="1" applyFont="1" applyFill="1" applyBorder="1" applyAlignment="1">
      <alignment horizontal="right" vertical="center"/>
    </xf>
    <xf numFmtId="164" fontId="8" fillId="0" borderId="4" xfId="4" applyNumberFormat="1" applyFill="1" applyBorder="1" applyAlignment="1">
      <alignment horizontal="right" vertical="center"/>
    </xf>
    <xf numFmtId="0" fontId="0" fillId="0" borderId="0" xfId="0"/>
    <xf numFmtId="0" fontId="0" fillId="0" borderId="0" xfId="0" applyFill="1" applyBorder="1"/>
    <xf numFmtId="0" fontId="0" fillId="0" borderId="0" xfId="0" applyFill="1" applyAlignment="1">
      <alignment vertical="center"/>
    </xf>
    <xf numFmtId="0" fontId="0" fillId="0" borderId="0" xfId="0" applyAlignment="1">
      <alignment vertical="center"/>
    </xf>
    <xf numFmtId="20" fontId="8" fillId="0" borderId="3" xfId="5" applyNumberFormat="1" applyFill="1" applyAlignment="1">
      <alignment horizontal="left" wrapText="1" indent="2"/>
    </xf>
    <xf numFmtId="20" fontId="33" fillId="0" borderId="3" xfId="5" applyNumberFormat="1" applyFont="1" applyFill="1" applyAlignment="1">
      <alignment wrapText="1"/>
    </xf>
    <xf numFmtId="20" fontId="36" fillId="0" borderId="3" xfId="5" applyNumberFormat="1" applyFont="1" applyFill="1" applyAlignment="1">
      <alignment wrapText="1"/>
    </xf>
    <xf numFmtId="20" fontId="86" fillId="0" borderId="70" xfId="5" applyNumberFormat="1" applyFont="1" applyFill="1" applyBorder="1" applyAlignment="1">
      <alignment wrapText="1"/>
    </xf>
    <xf numFmtId="164" fontId="8" fillId="0" borderId="71" xfId="5" applyNumberFormat="1" applyFill="1" applyBorder="1" applyAlignment="1">
      <alignment horizontal="right" vertical="center"/>
    </xf>
    <xf numFmtId="49" fontId="61" fillId="0" borderId="74" xfId="366" applyFont="1" applyFill="1" applyBorder="1" applyAlignment="1">
      <alignment horizontal="left" vertical="center"/>
    </xf>
    <xf numFmtId="164" fontId="8" fillId="0" borderId="79" xfId="5" applyNumberFormat="1" applyFill="1" applyBorder="1" applyAlignment="1">
      <alignment horizontal="right" vertical="center"/>
    </xf>
    <xf numFmtId="0" fontId="13" fillId="0" borderId="0" xfId="7" applyAlignment="1">
      <alignment horizontal="left" vertical="center"/>
    </xf>
    <xf numFmtId="0" fontId="8" fillId="0" borderId="58" xfId="5" applyNumberFormat="1" applyFill="1" applyBorder="1" applyAlignment="1">
      <alignment vertical="center" wrapText="1"/>
    </xf>
    <xf numFmtId="164" fontId="8" fillId="0" borderId="57" xfId="8" applyNumberFormat="1" applyFill="1" applyBorder="1" applyAlignment="1">
      <alignment horizontal="right" vertical="center"/>
    </xf>
    <xf numFmtId="0" fontId="45" fillId="0" borderId="64" xfId="712" applyNumberFormat="1" applyBorder="1"/>
    <xf numFmtId="0" fontId="45" fillId="0" borderId="0" xfId="712" applyBorder="1"/>
    <xf numFmtId="0" fontId="76" fillId="19" borderId="0" xfId="0" applyFont="1" applyFill="1" applyAlignment="1">
      <alignment horizontal="left" vertical="center" indent="1"/>
    </xf>
    <xf numFmtId="0" fontId="94" fillId="0" borderId="0" xfId="712" applyFont="1" applyAlignment="1">
      <alignment vertical="top"/>
    </xf>
    <xf numFmtId="0" fontId="95" fillId="0" borderId="0" xfId="712" applyFont="1" applyAlignment="1">
      <alignment vertical="top"/>
    </xf>
    <xf numFmtId="0" fontId="76" fillId="20" borderId="0" xfId="0" applyFont="1" applyFill="1" applyAlignment="1">
      <alignment horizontal="left" vertical="center" indent="1"/>
    </xf>
    <xf numFmtId="0" fontId="11" fillId="0" borderId="0" xfId="6" applyFont="1" applyAlignment="1">
      <alignment vertical="center" wrapText="1"/>
    </xf>
    <xf numFmtId="49" fontId="5" fillId="0" borderId="0" xfId="2" applyBorder="1" applyAlignment="1">
      <alignment horizontal="center" vertical="center"/>
    </xf>
    <xf numFmtId="0" fontId="0" fillId="0" borderId="0" xfId="0"/>
    <xf numFmtId="0" fontId="0" fillId="0" borderId="0" xfId="0" applyBorder="1"/>
    <xf numFmtId="0" fontId="11" fillId="0" borderId="0" xfId="6" applyFill="1" applyAlignment="1">
      <alignment horizontal="left" vertical="top"/>
    </xf>
    <xf numFmtId="0" fontId="0" fillId="0" borderId="0" xfId="0" applyAlignment="1"/>
    <xf numFmtId="0" fontId="0" fillId="0" borderId="0" xfId="0" applyAlignment="1">
      <alignment horizontal="left" vertical="center"/>
    </xf>
    <xf numFmtId="0" fontId="4" fillId="0" borderId="0" xfId="1" applyNumberFormat="1" applyFill="1" applyAlignment="1">
      <alignment vertical="center"/>
    </xf>
    <xf numFmtId="0" fontId="4" fillId="0" borderId="0" xfId="1" applyNumberFormat="1" applyFill="1" applyAlignment="1">
      <alignment horizontal="left" vertical="center"/>
    </xf>
    <xf numFmtId="0" fontId="51" fillId="0" borderId="0" xfId="0" applyFont="1" applyFill="1" applyAlignment="1">
      <alignment vertical="center"/>
    </xf>
    <xf numFmtId="0" fontId="45" fillId="0" borderId="0" xfId="712"/>
    <xf numFmtId="0" fontId="0" fillId="0" borderId="0" xfId="0" applyBorder="1" applyAlignment="1">
      <alignment vertical="center"/>
    </xf>
    <xf numFmtId="1" fontId="0" fillId="0" borderId="0" xfId="0" applyNumberFormat="1" applyBorder="1" applyAlignment="1">
      <alignment vertical="center"/>
    </xf>
    <xf numFmtId="0" fontId="4" fillId="0" borderId="0" xfId="1" applyNumberFormat="1" applyAlignment="1">
      <alignment horizontal="left" vertical="center"/>
    </xf>
    <xf numFmtId="0" fontId="4" fillId="0" borderId="0" xfId="1" applyNumberFormat="1" applyBorder="1" applyAlignment="1">
      <alignment horizontal="left" vertical="center"/>
    </xf>
    <xf numFmtId="49" fontId="61" fillId="0" borderId="5" xfId="2" applyFont="1" applyBorder="1" applyAlignment="1">
      <alignment horizontal="left" vertical="center"/>
    </xf>
    <xf numFmtId="0" fontId="5" fillId="0" borderId="5" xfId="2" applyNumberFormat="1" applyBorder="1" applyAlignment="1">
      <alignment horizontal="right" vertical="center"/>
    </xf>
    <xf numFmtId="0" fontId="96" fillId="0" borderId="5" xfId="2" applyNumberFormat="1" applyFont="1" applyBorder="1" applyAlignment="1">
      <alignment horizontal="right" vertical="center"/>
    </xf>
    <xf numFmtId="0" fontId="7" fillId="0" borderId="27" xfId="3" applyNumberFormat="1" applyFill="1" applyBorder="1" applyAlignment="1">
      <alignment horizontal="left" vertical="center"/>
    </xf>
    <xf numFmtId="37" fontId="7" fillId="22" borderId="27" xfId="4" applyNumberFormat="1" applyFont="1" applyFill="1" applyBorder="1" applyAlignment="1">
      <alignment horizontal="right" vertical="center"/>
    </xf>
    <xf numFmtId="164" fontId="7" fillId="6" borderId="27" xfId="3" applyNumberFormat="1" applyFill="1" applyBorder="1" applyAlignment="1">
      <alignment horizontal="right" vertical="center"/>
    </xf>
    <xf numFmtId="164" fontId="7" fillId="6" borderId="81" xfId="3" applyNumberFormat="1" applyFill="1" applyBorder="1" applyAlignment="1">
      <alignment horizontal="right" vertical="center"/>
    </xf>
    <xf numFmtId="37" fontId="7" fillId="23" borderId="7" xfId="8" applyNumberFormat="1" applyFont="1" applyFill="1" applyBorder="1" applyAlignment="1">
      <alignment horizontal="right" vertical="center"/>
    </xf>
    <xf numFmtId="37" fontId="7" fillId="0" borderId="3" xfId="8" applyNumberFormat="1" applyFont="1" applyFill="1" applyBorder="1" applyAlignment="1">
      <alignment horizontal="right" vertical="center"/>
    </xf>
    <xf numFmtId="37" fontId="7" fillId="3" borderId="3" xfId="5" applyNumberFormat="1" applyFont="1" applyBorder="1" applyAlignment="1">
      <alignment horizontal="right" vertical="center"/>
    </xf>
    <xf numFmtId="164" fontId="7" fillId="3" borderId="3" xfId="5" applyNumberFormat="1" applyFont="1" applyBorder="1" applyAlignment="1">
      <alignment horizontal="right" vertical="center"/>
    </xf>
    <xf numFmtId="37" fontId="8" fillId="23" borderId="33" xfId="8" applyNumberFormat="1" applyFill="1" applyBorder="1" applyAlignment="1">
      <alignment horizontal="right" vertical="center"/>
    </xf>
    <xf numFmtId="37" fontId="8" fillId="0" borderId="3" xfId="8" applyNumberFormat="1" applyFill="1" applyBorder="1" applyAlignment="1">
      <alignment horizontal="right" vertical="center"/>
    </xf>
    <xf numFmtId="37" fontId="8" fillId="3" borderId="3" xfId="5" applyNumberFormat="1" applyBorder="1" applyAlignment="1">
      <alignment horizontal="right" vertical="center"/>
    </xf>
    <xf numFmtId="164" fontId="8" fillId="3" borderId="3" xfId="5" applyNumberFormat="1" applyBorder="1" applyAlignment="1">
      <alignment horizontal="right" vertical="center"/>
    </xf>
    <xf numFmtId="0" fontId="18" fillId="0" borderId="0" xfId="0" applyFont="1" applyAlignment="1">
      <alignment vertical="center"/>
    </xf>
    <xf numFmtId="37" fontId="7" fillId="22" borderId="4" xfId="4" applyNumberFormat="1" applyFont="1" applyFill="1" applyBorder="1" applyAlignment="1">
      <alignment horizontal="right" vertical="center"/>
    </xf>
    <xf numFmtId="164" fontId="7" fillId="6" borderId="84" xfId="5" applyNumberFormat="1" applyFont="1" applyFill="1" applyBorder="1" applyAlignment="1">
      <alignment horizontal="right" vertical="center"/>
    </xf>
    <xf numFmtId="2" fontId="7" fillId="22" borderId="4" xfId="4" applyNumberFormat="1" applyFont="1" applyFill="1" applyBorder="1" applyAlignment="1">
      <alignment horizontal="right" vertical="center"/>
    </xf>
    <xf numFmtId="2" fontId="7" fillId="3" borderId="3" xfId="5" applyNumberFormat="1" applyFont="1" applyBorder="1" applyAlignment="1">
      <alignment horizontal="right" vertical="center"/>
    </xf>
    <xf numFmtId="2" fontId="7" fillId="6" borderId="84" xfId="3" applyNumberFormat="1" applyFont="1" applyFill="1" applyBorder="1" applyAlignment="1">
      <alignment horizontal="right" vertical="center"/>
    </xf>
    <xf numFmtId="2" fontId="7" fillId="6" borderId="4" xfId="3" applyNumberFormat="1" applyFont="1" applyFill="1" applyBorder="1" applyAlignment="1">
      <alignment horizontal="right" vertical="center"/>
    </xf>
    <xf numFmtId="2" fontId="7" fillId="6" borderId="4" xfId="5" applyNumberFormat="1" applyFont="1" applyFill="1" applyBorder="1" applyAlignment="1">
      <alignment horizontal="right" vertical="center"/>
    </xf>
    <xf numFmtId="2" fontId="7" fillId="6" borderId="84" xfId="5" applyNumberFormat="1" applyFont="1" applyFill="1" applyBorder="1" applyAlignment="1">
      <alignment horizontal="right" vertical="center"/>
    </xf>
    <xf numFmtId="167" fontId="8" fillId="22" borderId="4" xfId="4" applyNumberFormat="1" applyFill="1" applyBorder="1" applyAlignment="1">
      <alignment horizontal="right" vertical="center"/>
    </xf>
    <xf numFmtId="167" fontId="8" fillId="3" borderId="3" xfId="5" applyNumberFormat="1" applyBorder="1" applyAlignment="1">
      <alignment horizontal="right" vertical="center"/>
    </xf>
    <xf numFmtId="167" fontId="8" fillId="6" borderId="84" xfId="5" applyNumberFormat="1" applyFill="1" applyBorder="1" applyAlignment="1">
      <alignment horizontal="right" vertical="center"/>
    </xf>
    <xf numFmtId="164" fontId="18" fillId="0" borderId="0" xfId="0" applyNumberFormat="1" applyFont="1" applyAlignment="1">
      <alignment vertical="center"/>
    </xf>
    <xf numFmtId="164" fontId="7" fillId="22" borderId="4" xfId="4" applyNumberFormat="1" applyFont="1" applyFill="1" applyBorder="1" applyAlignment="1">
      <alignment horizontal="right" vertical="center"/>
    </xf>
    <xf numFmtId="164" fontId="0" fillId="0" borderId="0" xfId="0" applyNumberFormat="1" applyAlignment="1">
      <alignment vertical="center"/>
    </xf>
    <xf numFmtId="164" fontId="8" fillId="22" borderId="43" xfId="4" applyNumberFormat="1" applyFill="1" applyBorder="1" applyAlignment="1">
      <alignment horizontal="right" vertical="center"/>
    </xf>
    <xf numFmtId="164" fontId="8" fillId="6" borderId="85" xfId="5" applyNumberFormat="1" applyFill="1" applyBorder="1" applyAlignment="1">
      <alignment horizontal="right" vertical="center"/>
    </xf>
    <xf numFmtId="164" fontId="8" fillId="22" borderId="7" xfId="4" applyNumberFormat="1" applyFill="1" applyBorder="1" applyAlignment="1">
      <alignment horizontal="right" vertical="center"/>
    </xf>
    <xf numFmtId="164" fontId="8" fillId="6" borderId="86" xfId="5" applyNumberFormat="1" applyFill="1" applyBorder="1" applyAlignment="1">
      <alignment horizontal="right" vertical="center"/>
    </xf>
    <xf numFmtId="164" fontId="8" fillId="22" borderId="8" xfId="4" applyNumberFormat="1" applyFill="1" applyBorder="1" applyAlignment="1">
      <alignment horizontal="right" vertical="center"/>
    </xf>
    <xf numFmtId="164" fontId="8" fillId="6" borderId="8" xfId="5" applyNumberFormat="1" applyFill="1" applyBorder="1" applyAlignment="1">
      <alignment horizontal="right" vertical="center"/>
    </xf>
    <xf numFmtId="164" fontId="8" fillId="6" borderId="25" xfId="5" applyNumberFormat="1" applyFill="1" applyBorder="1" applyAlignment="1">
      <alignment horizontal="right" vertical="center"/>
    </xf>
    <xf numFmtId="0" fontId="0" fillId="0" borderId="0" xfId="0" applyFill="1" applyBorder="1" applyAlignment="1">
      <alignment vertical="center"/>
    </xf>
    <xf numFmtId="164" fontId="0" fillId="0" borderId="0" xfId="0" applyNumberFormat="1" applyFill="1" applyBorder="1" applyAlignment="1">
      <alignment vertical="center"/>
    </xf>
    <xf numFmtId="0" fontId="11" fillId="0" borderId="0" xfId="6" applyFill="1" applyAlignment="1">
      <alignment vertical="center"/>
    </xf>
    <xf numFmtId="0" fontId="11" fillId="0" borderId="0" xfId="6" applyFill="1" applyAlignment="1">
      <alignment vertical="center" wrapText="1"/>
    </xf>
    <xf numFmtId="0" fontId="31" fillId="0" borderId="0" xfId="6" applyFont="1" applyFill="1" applyAlignment="1">
      <alignment vertical="center"/>
    </xf>
    <xf numFmtId="0" fontId="53" fillId="0" borderId="0" xfId="0" applyFont="1" applyFill="1" applyAlignment="1">
      <alignment vertical="center"/>
    </xf>
    <xf numFmtId="0" fontId="11" fillId="0" borderId="0" xfId="6" applyFont="1" applyFill="1" applyAlignment="1">
      <alignment vertical="center"/>
    </xf>
    <xf numFmtId="0" fontId="0" fillId="0" borderId="0" xfId="0" applyNumberFormat="1" applyAlignment="1">
      <alignment vertical="center"/>
    </xf>
    <xf numFmtId="0" fontId="0" fillId="0" borderId="0" xfId="0" applyNumberFormat="1" applyBorder="1" applyAlignment="1">
      <alignment vertical="center"/>
    </xf>
    <xf numFmtId="0" fontId="4" fillId="0" borderId="0" xfId="1" applyNumberFormat="1" applyAlignment="1">
      <alignment vertical="center"/>
    </xf>
    <xf numFmtId="49" fontId="5" fillId="0" borderId="5" xfId="2" applyFont="1" applyBorder="1" applyAlignment="1">
      <alignment horizontal="right" vertical="center"/>
    </xf>
    <xf numFmtId="0" fontId="5" fillId="0" borderId="5" xfId="2" applyNumberFormat="1" applyFont="1" applyBorder="1" applyAlignment="1">
      <alignment horizontal="right" vertical="center"/>
    </xf>
    <xf numFmtId="0" fontId="8" fillId="3" borderId="3" xfId="5" applyNumberFormat="1" applyAlignment="1">
      <alignment vertical="center"/>
    </xf>
    <xf numFmtId="0" fontId="8" fillId="22" borderId="3" xfId="5" applyNumberFormat="1" applyFill="1" applyBorder="1" applyAlignment="1">
      <alignment horizontal="right" vertical="center"/>
    </xf>
    <xf numFmtId="2" fontId="8" fillId="3" borderId="3" xfId="5" applyNumberFormat="1" applyFill="1" applyBorder="1" applyAlignment="1">
      <alignment horizontal="right" vertical="center"/>
    </xf>
    <xf numFmtId="2" fontId="8" fillId="3" borderId="9" xfId="5" applyNumberFormat="1" applyFill="1" applyBorder="1" applyAlignment="1">
      <alignment horizontal="right" vertical="center"/>
    </xf>
    <xf numFmtId="165" fontId="8" fillId="22" borderId="27" xfId="0" applyNumberFormat="1" applyFont="1" applyFill="1" applyBorder="1" applyAlignment="1">
      <alignment horizontal="right" vertical="center"/>
    </xf>
    <xf numFmtId="2" fontId="8" fillId="0" borderId="3" xfId="5" applyNumberFormat="1" applyFill="1" applyBorder="1" applyAlignment="1">
      <alignment horizontal="right" vertical="center"/>
    </xf>
    <xf numFmtId="166" fontId="8" fillId="22" borderId="27" xfId="0" applyNumberFormat="1" applyFont="1" applyFill="1" applyBorder="1" applyAlignment="1">
      <alignment horizontal="right" vertical="center"/>
    </xf>
    <xf numFmtId="168" fontId="8" fillId="0" borderId="3" xfId="5" applyNumberFormat="1" applyFill="1" applyBorder="1" applyAlignment="1">
      <alignment horizontal="right" vertical="center"/>
    </xf>
    <xf numFmtId="168" fontId="8" fillId="3" borderId="3" xfId="5" applyNumberFormat="1" applyBorder="1" applyAlignment="1">
      <alignment horizontal="right" vertical="center"/>
    </xf>
    <xf numFmtId="168" fontId="8" fillId="6" borderId="9" xfId="5" applyNumberFormat="1" applyFill="1" applyBorder="1" applyAlignment="1">
      <alignment horizontal="right" vertical="center"/>
    </xf>
    <xf numFmtId="168" fontId="8" fillId="3" borderId="9" xfId="5" applyNumberFormat="1" applyFill="1" applyBorder="1" applyAlignment="1">
      <alignment horizontal="right" vertical="center"/>
    </xf>
    <xf numFmtId="0" fontId="8" fillId="3" borderId="8" xfId="5" applyNumberFormat="1" applyBorder="1" applyAlignment="1">
      <alignment vertical="center"/>
    </xf>
    <xf numFmtId="0" fontId="8" fillId="22" borderId="8" xfId="5" applyNumberFormat="1" applyFill="1" applyBorder="1" applyAlignment="1">
      <alignment horizontal="right" vertical="center"/>
    </xf>
    <xf numFmtId="168" fontId="8" fillId="3" borderId="8" xfId="5" applyNumberFormat="1" applyFill="1" applyBorder="1" applyAlignment="1">
      <alignment horizontal="right" vertical="center"/>
    </xf>
    <xf numFmtId="168" fontId="8" fillId="3" borderId="25" xfId="5" applyNumberFormat="1" applyFill="1" applyBorder="1" applyAlignment="1">
      <alignment horizontal="right" vertical="center"/>
    </xf>
    <xf numFmtId="0" fontId="11" fillId="0" borderId="0" xfId="6" applyAlignment="1">
      <alignment vertical="center"/>
    </xf>
    <xf numFmtId="2" fontId="0" fillId="0" borderId="0" xfId="0" applyNumberFormat="1" applyBorder="1" applyAlignment="1">
      <alignment vertical="center"/>
    </xf>
    <xf numFmtId="0" fontId="4" fillId="0" borderId="0" xfId="1" applyNumberFormat="1" applyBorder="1" applyAlignment="1">
      <alignment vertical="center"/>
    </xf>
    <xf numFmtId="49" fontId="61" fillId="0" borderId="0" xfId="0" applyNumberFormat="1" applyFont="1" applyAlignment="1">
      <alignment horizontal="left" vertical="center"/>
    </xf>
    <xf numFmtId="0" fontId="96" fillId="0" borderId="0" xfId="0" applyFont="1" applyAlignment="1">
      <alignment horizontal="right" vertical="center"/>
    </xf>
    <xf numFmtId="0" fontId="15" fillId="0" borderId="0" xfId="0" applyFont="1" applyAlignment="1">
      <alignment vertical="center"/>
    </xf>
    <xf numFmtId="49" fontId="61" fillId="0" borderId="5" xfId="0" applyNumberFormat="1" applyFont="1" applyBorder="1" applyAlignment="1">
      <alignment horizontal="left" vertical="center"/>
    </xf>
    <xf numFmtId="49" fontId="96" fillId="0" borderId="5" xfId="0" applyNumberFormat="1" applyFont="1" applyBorder="1" applyAlignment="1">
      <alignment horizontal="right" vertical="center"/>
    </xf>
    <xf numFmtId="0" fontId="7" fillId="0" borderId="27" xfId="0" applyFont="1" applyBorder="1" applyAlignment="1">
      <alignment vertical="center"/>
    </xf>
    <xf numFmtId="164" fontId="7" fillId="22" borderId="28" xfId="0" applyNumberFormat="1" applyFont="1" applyFill="1" applyBorder="1" applyAlignment="1">
      <alignment horizontal="right" vertical="center"/>
    </xf>
    <xf numFmtId="164" fontId="7" fillId="22" borderId="87" xfId="0" applyNumberFormat="1" applyFont="1" applyFill="1" applyBorder="1" applyAlignment="1">
      <alignment horizontal="right" vertical="center"/>
    </xf>
    <xf numFmtId="164" fontId="7" fillId="22" borderId="27" xfId="0" applyNumberFormat="1" applyFont="1" applyFill="1" applyBorder="1" applyAlignment="1">
      <alignment horizontal="right" vertical="center"/>
    </xf>
    <xf numFmtId="164" fontId="7" fillId="0" borderId="28" xfId="0" applyNumberFormat="1" applyFont="1" applyFill="1" applyBorder="1" applyAlignment="1">
      <alignment horizontal="right" vertical="center"/>
    </xf>
    <xf numFmtId="164" fontId="7" fillId="0" borderId="27" xfId="0" applyNumberFormat="1" applyFont="1" applyFill="1" applyBorder="1" applyAlignment="1">
      <alignment horizontal="right" vertical="center"/>
    </xf>
    <xf numFmtId="0" fontId="8" fillId="3" borderId="27" xfId="0" applyFont="1" applyFill="1" applyBorder="1" applyAlignment="1">
      <alignment vertical="center"/>
    </xf>
    <xf numFmtId="164" fontId="8" fillId="22" borderId="28" xfId="0" applyNumberFormat="1" applyFont="1" applyFill="1" applyBorder="1" applyAlignment="1">
      <alignment horizontal="right" vertical="center"/>
    </xf>
    <xf numFmtId="164" fontId="8" fillId="22" borderId="87" xfId="0" applyNumberFormat="1" applyFont="1" applyFill="1" applyBorder="1" applyAlignment="1">
      <alignment horizontal="right" vertical="center"/>
    </xf>
    <xf numFmtId="164" fontId="8" fillId="22" borderId="27" xfId="0" applyNumberFormat="1" applyFont="1" applyFill="1" applyBorder="1" applyAlignment="1">
      <alignment horizontal="right" vertical="center"/>
    </xf>
    <xf numFmtId="164" fontId="8" fillId="0" borderId="28" xfId="0" applyNumberFormat="1" applyFont="1" applyFill="1" applyBorder="1" applyAlignment="1">
      <alignment horizontal="right" vertical="center"/>
    </xf>
    <xf numFmtId="164" fontId="8" fillId="0" borderId="27" xfId="0" applyNumberFormat="1" applyFont="1" applyFill="1" applyBorder="1" applyAlignment="1">
      <alignment horizontal="right" vertical="center"/>
    </xf>
    <xf numFmtId="164" fontId="8" fillId="22" borderId="88" xfId="0" applyNumberFormat="1" applyFont="1" applyFill="1" applyBorder="1" applyAlignment="1">
      <alignment horizontal="right" vertical="center"/>
    </xf>
    <xf numFmtId="164" fontId="8" fillId="22" borderId="4" xfId="0" applyNumberFormat="1" applyFont="1" applyFill="1" applyBorder="1" applyAlignment="1">
      <alignment horizontal="right" vertical="center"/>
    </xf>
    <xf numFmtId="164" fontId="8" fillId="22" borderId="32"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0" fontId="7" fillId="0" borderId="27" xfId="0" applyFont="1" applyBorder="1" applyAlignment="1">
      <alignment horizontal="left" vertical="center"/>
    </xf>
    <xf numFmtId="0" fontId="7" fillId="6" borderId="27" xfId="0" applyFont="1" applyFill="1" applyBorder="1" applyAlignment="1">
      <alignment vertical="center"/>
    </xf>
    <xf numFmtId="0" fontId="8" fillId="3" borderId="89" xfId="0" applyFont="1" applyFill="1" applyBorder="1" applyAlignment="1">
      <alignment vertical="center"/>
    </xf>
    <xf numFmtId="164" fontId="8" fillId="22" borderId="90" xfId="0" applyNumberFormat="1" applyFont="1" applyFill="1" applyBorder="1" applyAlignment="1">
      <alignment horizontal="right" vertical="center"/>
    </xf>
    <xf numFmtId="164" fontId="8" fillId="22" borderId="91" xfId="0" applyNumberFormat="1" applyFont="1" applyFill="1" applyBorder="1" applyAlignment="1">
      <alignment horizontal="right" vertical="center"/>
    </xf>
    <xf numFmtId="164" fontId="8" fillId="22" borderId="89" xfId="0" applyNumberFormat="1" applyFont="1" applyFill="1" applyBorder="1" applyAlignment="1">
      <alignment horizontal="right" vertical="center"/>
    </xf>
    <xf numFmtId="164" fontId="8" fillId="0" borderId="90" xfId="0" applyNumberFormat="1" applyFont="1" applyFill="1" applyBorder="1" applyAlignment="1">
      <alignment horizontal="right" vertical="center"/>
    </xf>
    <xf numFmtId="164" fontId="8" fillId="0" borderId="89" xfId="0" applyNumberFormat="1" applyFont="1" applyFill="1" applyBorder="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21" fillId="0" borderId="0" xfId="0" applyFont="1" applyBorder="1" applyAlignment="1">
      <alignment vertical="center" wrapText="1"/>
    </xf>
    <xf numFmtId="0" fontId="11" fillId="0" borderId="0" xfId="0" applyFont="1" applyBorder="1" applyAlignment="1">
      <alignment vertical="center"/>
    </xf>
    <xf numFmtId="0" fontId="61" fillId="0" borderId="0" xfId="0" applyFont="1" applyFill="1" applyAlignment="1">
      <alignment vertical="center"/>
    </xf>
    <xf numFmtId="0" fontId="5" fillId="0" borderId="0" xfId="2" applyNumberFormat="1" applyFill="1" applyBorder="1" applyAlignment="1">
      <alignment horizontal="right" vertical="center"/>
    </xf>
    <xf numFmtId="0" fontId="96" fillId="0" borderId="0" xfId="2" applyNumberFormat="1" applyFont="1" applyFill="1" applyBorder="1" applyAlignment="1">
      <alignment horizontal="right" vertical="center"/>
    </xf>
    <xf numFmtId="0" fontId="5" fillId="0" borderId="0" xfId="2" applyNumberFormat="1" applyBorder="1" applyAlignment="1">
      <alignment horizontal="right" vertical="center"/>
    </xf>
    <xf numFmtId="0" fontId="61" fillId="0" borderId="5" xfId="0" applyFont="1" applyFill="1" applyBorder="1" applyAlignment="1">
      <alignment vertical="center"/>
    </xf>
    <xf numFmtId="49" fontId="96" fillId="0" borderId="36" xfId="2" applyFont="1" applyFill="1" applyBorder="1" applyAlignment="1">
      <alignment horizontal="right" vertical="center"/>
    </xf>
    <xf numFmtId="49" fontId="96" fillId="0" borderId="5" xfId="2" applyFont="1" applyFill="1" applyBorder="1" applyAlignment="1">
      <alignment horizontal="right" vertical="center"/>
    </xf>
    <xf numFmtId="49" fontId="5" fillId="0" borderId="0" xfId="2" applyBorder="1" applyAlignment="1">
      <alignment horizontal="right" vertical="center"/>
    </xf>
    <xf numFmtId="49" fontId="5" fillId="0" borderId="0" xfId="2" applyFont="1" applyBorder="1" applyAlignment="1">
      <alignment horizontal="right" vertical="center"/>
    </xf>
    <xf numFmtId="0" fontId="7" fillId="0" borderId="92" xfId="3" applyFill="1" applyBorder="1" applyAlignment="1">
      <alignment vertical="center"/>
    </xf>
    <xf numFmtId="164" fontId="7" fillId="24" borderId="93" xfId="3" applyNumberFormat="1" applyFill="1" applyBorder="1" applyAlignment="1">
      <alignment horizontal="right" vertical="center"/>
    </xf>
    <xf numFmtId="164" fontId="7" fillId="24" borderId="94" xfId="3" applyNumberFormat="1" applyFill="1" applyBorder="1" applyAlignment="1">
      <alignment horizontal="right" vertical="center"/>
    </xf>
    <xf numFmtId="164" fontId="7" fillId="24" borderId="92" xfId="3" applyNumberFormat="1" applyFill="1" applyBorder="1" applyAlignment="1">
      <alignment horizontal="right" vertical="center"/>
    </xf>
    <xf numFmtId="164" fontId="7" fillId="0" borderId="93" xfId="3" applyNumberFormat="1" applyFill="1" applyBorder="1" applyAlignment="1">
      <alignment horizontal="right" vertical="center"/>
    </xf>
    <xf numFmtId="164" fontId="7" fillId="0" borderId="92" xfId="3" applyNumberFormat="1" applyFill="1" applyBorder="1" applyAlignment="1">
      <alignment horizontal="right" vertical="center"/>
    </xf>
    <xf numFmtId="164" fontId="7" fillId="6" borderId="0" xfId="3" applyNumberFormat="1" applyFill="1" applyBorder="1" applyAlignment="1">
      <alignment horizontal="right" vertical="center"/>
    </xf>
    <xf numFmtId="0" fontId="8" fillId="0" borderId="12" xfId="5" applyNumberFormat="1" applyFill="1" applyBorder="1" applyAlignment="1">
      <alignment vertical="center"/>
    </xf>
    <xf numFmtId="2" fontId="8" fillId="24" borderId="13" xfId="5" applyNumberFormat="1" applyFont="1" applyFill="1" applyBorder="1" applyAlignment="1">
      <alignment horizontal="right" vertical="center"/>
    </xf>
    <xf numFmtId="2" fontId="8" fillId="24" borderId="95" xfId="5" applyNumberFormat="1" applyFont="1" applyFill="1" applyBorder="1" applyAlignment="1">
      <alignment horizontal="right" vertical="center"/>
    </xf>
    <xf numFmtId="2" fontId="8" fillId="24" borderId="12" xfId="5" applyNumberFormat="1" applyFont="1" applyFill="1" applyBorder="1" applyAlignment="1">
      <alignment horizontal="right" vertical="center"/>
    </xf>
    <xf numFmtId="2" fontId="8" fillId="0" borderId="13" xfId="5" applyNumberFormat="1" applyFont="1" applyFill="1" applyBorder="1" applyAlignment="1">
      <alignment horizontal="right" vertical="center"/>
    </xf>
    <xf numFmtId="2" fontId="8" fillId="0" borderId="12" xfId="5" applyNumberFormat="1" applyFont="1" applyFill="1" applyBorder="1" applyAlignment="1">
      <alignment horizontal="right" vertical="center"/>
    </xf>
    <xf numFmtId="2" fontId="8" fillId="0" borderId="13" xfId="5" applyNumberFormat="1" applyFill="1" applyBorder="1" applyAlignment="1">
      <alignment horizontal="right" vertical="center"/>
    </xf>
    <xf numFmtId="2" fontId="8" fillId="0" borderId="12" xfId="5" applyNumberFormat="1" applyFill="1" applyBorder="1" applyAlignment="1">
      <alignment horizontal="right" vertical="center"/>
    </xf>
    <xf numFmtId="0" fontId="8" fillId="3" borderId="0" xfId="5" applyNumberFormat="1" applyFill="1" applyBorder="1" applyAlignment="1">
      <alignment horizontal="right" vertical="center"/>
    </xf>
    <xf numFmtId="0" fontId="7" fillId="0" borderId="12" xfId="3" applyFill="1" applyBorder="1" applyAlignment="1">
      <alignment vertical="center"/>
    </xf>
    <xf numFmtId="164" fontId="7" fillId="24" borderId="13" xfId="3" applyNumberFormat="1" applyFill="1" applyBorder="1" applyAlignment="1">
      <alignment horizontal="right" vertical="center"/>
    </xf>
    <xf numFmtId="164" fontId="7" fillId="24" borderId="95" xfId="3" applyNumberFormat="1" applyFill="1" applyBorder="1" applyAlignment="1">
      <alignment horizontal="right" vertical="center"/>
    </xf>
    <xf numFmtId="164" fontId="7" fillId="24" borderId="12" xfId="3" applyNumberFormat="1" applyFill="1" applyBorder="1" applyAlignment="1">
      <alignment horizontal="right" vertical="center"/>
    </xf>
    <xf numFmtId="164" fontId="7" fillId="0" borderId="13" xfId="3" applyNumberFormat="1" applyFill="1" applyBorder="1" applyAlignment="1">
      <alignment horizontal="right" vertical="center"/>
    </xf>
    <xf numFmtId="164" fontId="7" fillId="0" borderId="12" xfId="3" applyNumberFormat="1" applyFill="1" applyBorder="1" applyAlignment="1">
      <alignment horizontal="right" vertical="center"/>
    </xf>
    <xf numFmtId="0" fontId="17" fillId="0" borderId="0" xfId="0" applyFont="1" applyAlignment="1">
      <alignment vertical="center"/>
    </xf>
    <xf numFmtId="167" fontId="7" fillId="24" borderId="13" xfId="3" applyNumberFormat="1" applyFill="1" applyBorder="1" applyAlignment="1">
      <alignment horizontal="right" vertical="center"/>
    </xf>
    <xf numFmtId="167" fontId="7" fillId="24" borderId="95" xfId="3" applyNumberFormat="1" applyFill="1" applyBorder="1" applyAlignment="1">
      <alignment horizontal="right" vertical="center"/>
    </xf>
    <xf numFmtId="167" fontId="7" fillId="24" borderId="12" xfId="3" applyNumberFormat="1" applyFill="1" applyBorder="1" applyAlignment="1">
      <alignment horizontal="right" vertical="center"/>
    </xf>
    <xf numFmtId="167" fontId="7" fillId="0" borderId="13" xfId="3" applyNumberFormat="1" applyFill="1" applyBorder="1" applyAlignment="1">
      <alignment horizontal="right" vertical="center"/>
    </xf>
    <xf numFmtId="167" fontId="7" fillId="0" borderId="12" xfId="3" applyNumberFormat="1" applyFill="1" applyBorder="1" applyAlignment="1">
      <alignment horizontal="right" vertical="center"/>
    </xf>
    <xf numFmtId="167" fontId="7" fillId="6" borderId="0" xfId="3" applyNumberFormat="1" applyFill="1" applyBorder="1" applyAlignment="1">
      <alignment horizontal="right" vertical="center"/>
    </xf>
    <xf numFmtId="164" fontId="8" fillId="24" borderId="13" xfId="5" applyNumberFormat="1" applyFont="1" applyFill="1" applyBorder="1" applyAlignment="1">
      <alignment horizontal="right" vertical="center"/>
    </xf>
    <xf numFmtId="164" fontId="8" fillId="24" borderId="95" xfId="5" applyNumberFormat="1" applyFont="1" applyFill="1" applyBorder="1" applyAlignment="1">
      <alignment horizontal="right" vertical="center"/>
    </xf>
    <xf numFmtId="164" fontId="8" fillId="24" borderId="12" xfId="5" applyNumberFormat="1" applyFont="1" applyFill="1" applyBorder="1" applyAlignment="1">
      <alignment horizontal="right" vertical="center"/>
    </xf>
    <xf numFmtId="164" fontId="8" fillId="0" borderId="13" xfId="5" applyNumberFormat="1" applyFont="1" applyFill="1" applyBorder="1" applyAlignment="1">
      <alignment horizontal="right" vertical="center"/>
    </xf>
    <xf numFmtId="164" fontId="8" fillId="0" borderId="12" xfId="5" applyNumberFormat="1" applyFont="1" applyFill="1" applyBorder="1" applyAlignment="1">
      <alignment horizontal="right" vertical="center"/>
    </xf>
    <xf numFmtId="164" fontId="8" fillId="0" borderId="13" xfId="5" applyNumberFormat="1" applyFill="1" applyBorder="1" applyAlignment="1">
      <alignment horizontal="right" vertical="center"/>
    </xf>
    <xf numFmtId="164" fontId="8" fillId="0" borderId="12" xfId="5" applyNumberFormat="1" applyFill="1" applyBorder="1" applyAlignment="1">
      <alignment horizontal="right" vertical="center"/>
    </xf>
    <xf numFmtId="164" fontId="8" fillId="3" borderId="0" xfId="5" applyNumberFormat="1" applyFill="1" applyBorder="1" applyAlignment="1">
      <alignment horizontal="right" vertical="center"/>
    </xf>
    <xf numFmtId="3" fontId="8" fillId="24" borderId="13" xfId="5" applyNumberFormat="1" applyFont="1" applyFill="1" applyBorder="1" applyAlignment="1">
      <alignment horizontal="right" vertical="center"/>
    </xf>
    <xf numFmtId="3" fontId="8" fillId="24" borderId="95" xfId="5" applyNumberFormat="1" applyFont="1" applyFill="1" applyBorder="1" applyAlignment="1">
      <alignment horizontal="right" vertical="center"/>
    </xf>
    <xf numFmtId="3" fontId="8" fillId="24" borderId="12" xfId="5" applyNumberFormat="1" applyFont="1" applyFill="1" applyBorder="1" applyAlignment="1">
      <alignment horizontal="right" vertical="center"/>
    </xf>
    <xf numFmtId="3" fontId="8" fillId="0" borderId="13" xfId="5" applyNumberFormat="1" applyFont="1" applyFill="1" applyBorder="1" applyAlignment="1">
      <alignment horizontal="right" vertical="center"/>
    </xf>
    <xf numFmtId="3" fontId="8" fillId="0" borderId="12" xfId="5" applyNumberFormat="1" applyFont="1" applyFill="1" applyBorder="1" applyAlignment="1">
      <alignment horizontal="right" vertical="center"/>
    </xf>
    <xf numFmtId="3" fontId="8" fillId="0" borderId="13" xfId="5" applyNumberFormat="1" applyFill="1" applyBorder="1" applyAlignment="1">
      <alignment horizontal="right" vertical="center"/>
    </xf>
    <xf numFmtId="3" fontId="8" fillId="0" borderId="12" xfId="5" applyNumberFormat="1" applyFill="1" applyBorder="1" applyAlignment="1">
      <alignment horizontal="right" vertical="center"/>
    </xf>
    <xf numFmtId="3" fontId="8" fillId="3" borderId="0" xfId="5" applyNumberFormat="1" applyFill="1" applyBorder="1" applyAlignment="1">
      <alignment horizontal="right" vertical="center"/>
    </xf>
    <xf numFmtId="0" fontId="18" fillId="0" borderId="0" xfId="0" applyFont="1" applyFill="1" applyAlignment="1">
      <alignment vertical="center"/>
    </xf>
    <xf numFmtId="0" fontId="8" fillId="0" borderId="11" xfId="5" applyNumberFormat="1" applyFill="1" applyBorder="1" applyAlignment="1">
      <alignment vertical="center"/>
    </xf>
    <xf numFmtId="168" fontId="8" fillId="24" borderId="14" xfId="5" applyNumberFormat="1" applyFont="1" applyFill="1" applyBorder="1" applyAlignment="1">
      <alignment horizontal="right" vertical="center"/>
    </xf>
    <xf numFmtId="168" fontId="8" fillId="24" borderId="96" xfId="5" applyNumberFormat="1" applyFont="1" applyFill="1" applyBorder="1" applyAlignment="1">
      <alignment horizontal="right" vertical="center"/>
    </xf>
    <xf numFmtId="168" fontId="8" fillId="24" borderId="11" xfId="5" applyNumberFormat="1" applyFont="1" applyFill="1" applyBorder="1" applyAlignment="1">
      <alignment horizontal="right" vertical="center"/>
    </xf>
    <xf numFmtId="168" fontId="8" fillId="0" borderId="14" xfId="5" applyNumberFormat="1" applyFont="1" applyFill="1" applyBorder="1" applyAlignment="1">
      <alignment horizontal="right" vertical="center"/>
    </xf>
    <xf numFmtId="168" fontId="8" fillId="0" borderId="11" xfId="5" applyNumberFormat="1" applyFont="1" applyFill="1" applyBorder="1" applyAlignment="1">
      <alignment horizontal="right" vertical="center"/>
    </xf>
    <xf numFmtId="168" fontId="8" fillId="0" borderId="14" xfId="5" applyNumberFormat="1" applyFill="1" applyBorder="1" applyAlignment="1">
      <alignment horizontal="right" vertical="center"/>
    </xf>
    <xf numFmtId="0" fontId="8" fillId="0" borderId="11" xfId="5" applyNumberFormat="1" applyFill="1" applyBorder="1" applyAlignment="1">
      <alignment horizontal="right" vertical="center"/>
    </xf>
    <xf numFmtId="168" fontId="8" fillId="0" borderId="11" xfId="5" applyNumberFormat="1" applyFill="1" applyBorder="1" applyAlignment="1">
      <alignment horizontal="right" vertical="center"/>
    </xf>
    <xf numFmtId="0" fontId="8" fillId="0" borderId="14" xfId="5" applyNumberFormat="1" applyFill="1" applyBorder="1" applyAlignment="1">
      <alignment horizontal="right" vertical="center"/>
    </xf>
    <xf numFmtId="0" fontId="8" fillId="3" borderId="0" xfId="5" quotePrefix="1" applyNumberFormat="1" applyFill="1" applyBorder="1" applyAlignment="1">
      <alignment horizontal="right" vertical="center"/>
    </xf>
    <xf numFmtId="0" fontId="16" fillId="0" borderId="0" xfId="0" applyFont="1" applyFill="1" applyAlignment="1">
      <alignment vertical="center"/>
    </xf>
    <xf numFmtId="0" fontId="16" fillId="0" borderId="0" xfId="0" applyFont="1" applyFill="1" applyBorder="1" applyAlignment="1">
      <alignment vertical="center"/>
    </xf>
    <xf numFmtId="0" fontId="78" fillId="0" borderId="0" xfId="2" applyNumberFormat="1" applyFont="1" applyBorder="1" applyAlignment="1">
      <alignment horizontal="right" vertical="center"/>
    </xf>
    <xf numFmtId="49" fontId="78" fillId="0" borderId="0" xfId="2" applyFont="1" applyBorder="1" applyAlignment="1">
      <alignment horizontal="right" vertical="center"/>
    </xf>
    <xf numFmtId="164" fontId="79" fillId="0" borderId="0" xfId="3" applyNumberFormat="1" applyFont="1" applyBorder="1" applyAlignment="1">
      <alignment horizontal="right" vertical="center"/>
    </xf>
    <xf numFmtId="0" fontId="8" fillId="0" borderId="13" xfId="5" applyNumberFormat="1" applyFill="1" applyBorder="1" applyAlignment="1">
      <alignment horizontal="right" vertical="center"/>
    </xf>
    <xf numFmtId="0" fontId="8" fillId="0" borderId="12" xfId="5" applyNumberFormat="1" applyFill="1" applyBorder="1" applyAlignment="1">
      <alignment horizontal="right" vertical="center"/>
    </xf>
    <xf numFmtId="2" fontId="8" fillId="3" borderId="0" xfId="5" applyNumberFormat="1" applyFill="1" applyBorder="1" applyAlignment="1">
      <alignment horizontal="right" vertical="center"/>
    </xf>
    <xf numFmtId="2" fontId="77" fillId="3" borderId="0" xfId="5" applyNumberFormat="1" applyFont="1" applyBorder="1" applyAlignment="1">
      <alignment horizontal="right" vertical="center"/>
    </xf>
    <xf numFmtId="167" fontId="79" fillId="0" borderId="0" xfId="3" applyNumberFormat="1" applyFont="1" applyBorder="1" applyAlignment="1">
      <alignment horizontal="right" vertical="center"/>
    </xf>
    <xf numFmtId="164" fontId="77" fillId="3" borderId="0" xfId="5" applyNumberFormat="1" applyFont="1" applyBorder="1" applyAlignment="1">
      <alignment horizontal="right" vertical="center"/>
    </xf>
    <xf numFmtId="3" fontId="77" fillId="3" borderId="0" xfId="5" applyNumberFormat="1" applyFont="1" applyBorder="1" applyAlignment="1">
      <alignment horizontal="right" vertical="center"/>
    </xf>
    <xf numFmtId="0" fontId="8" fillId="0" borderId="14" xfId="5" quotePrefix="1" applyNumberFormat="1" applyFill="1" applyBorder="1" applyAlignment="1">
      <alignment horizontal="right" vertical="center"/>
    </xf>
    <xf numFmtId="0" fontId="8" fillId="0" borderId="11" xfId="5" quotePrefix="1" applyNumberFormat="1" applyFill="1" applyBorder="1" applyAlignment="1">
      <alignment horizontal="right" vertical="center"/>
    </xf>
    <xf numFmtId="168" fontId="8" fillId="3" borderId="0" xfId="5" applyNumberFormat="1" applyFill="1" applyBorder="1" applyAlignment="1">
      <alignment horizontal="right" vertical="center"/>
    </xf>
    <xf numFmtId="168" fontId="77" fillId="3" borderId="0" xfId="5" applyNumberFormat="1" applyFont="1" applyBorder="1" applyAlignment="1">
      <alignment horizontal="right" vertical="center"/>
    </xf>
    <xf numFmtId="0" fontId="77" fillId="3" borderId="0" xfId="5" quotePrefix="1" applyNumberFormat="1" applyFont="1" applyBorder="1" applyAlignment="1">
      <alignment horizontal="right" vertical="center"/>
    </xf>
    <xf numFmtId="0" fontId="80" fillId="0" borderId="0" xfId="0" applyFont="1" applyBorder="1" applyAlignment="1">
      <alignment vertical="center"/>
    </xf>
    <xf numFmtId="0" fontId="0" fillId="0" borderId="53" xfId="0" applyBorder="1" applyAlignment="1">
      <alignment vertical="center"/>
    </xf>
    <xf numFmtId="0" fontId="4" fillId="0" borderId="53" xfId="1" applyNumberFormat="1" applyBorder="1" applyAlignment="1">
      <alignment vertical="center"/>
    </xf>
    <xf numFmtId="0" fontId="4" fillId="0" borderId="53" xfId="1" applyNumberFormat="1" applyBorder="1" applyAlignment="1">
      <alignment horizontal="left" vertical="center"/>
    </xf>
    <xf numFmtId="0" fontId="96" fillId="0" borderId="53" xfId="2" applyNumberFormat="1" applyFont="1" applyBorder="1" applyAlignment="1">
      <alignment horizontal="right" vertical="center"/>
    </xf>
    <xf numFmtId="49" fontId="5" fillId="0" borderId="5" xfId="2" applyBorder="1" applyAlignment="1">
      <alignment horizontal="right" vertical="center"/>
    </xf>
    <xf numFmtId="49" fontId="96" fillId="0" borderId="5" xfId="2" applyFont="1" applyBorder="1" applyAlignment="1">
      <alignment horizontal="right" vertical="center"/>
    </xf>
    <xf numFmtId="49" fontId="96" fillId="0" borderId="97" xfId="2" applyFont="1" applyBorder="1" applyAlignment="1">
      <alignment horizontal="right" vertical="center"/>
    </xf>
    <xf numFmtId="0" fontId="13" fillId="0" borderId="0" xfId="7" applyNumberFormat="1" applyAlignment="1">
      <alignment vertical="center"/>
    </xf>
    <xf numFmtId="0" fontId="8" fillId="3" borderId="54" xfId="8" applyNumberFormat="1" applyFill="1" applyBorder="1" applyAlignment="1">
      <alignment vertical="center"/>
    </xf>
    <xf numFmtId="0" fontId="8" fillId="3" borderId="3" xfId="8" applyNumberFormat="1" applyFill="1" applyBorder="1" applyAlignment="1">
      <alignment vertical="center"/>
    </xf>
    <xf numFmtId="49" fontId="13" fillId="0" borderId="0" xfId="7" applyNumberFormat="1" applyBorder="1" applyAlignment="1">
      <alignment vertical="center"/>
    </xf>
    <xf numFmtId="0" fontId="13" fillId="0" borderId="53" xfId="7" applyNumberFormat="1" applyBorder="1" applyAlignment="1">
      <alignment vertical="center"/>
    </xf>
    <xf numFmtId="165" fontId="8" fillId="24" borderId="9" xfId="8" applyNumberFormat="1" applyFill="1" applyBorder="1" applyAlignment="1">
      <alignment horizontal="right" vertical="center"/>
    </xf>
    <xf numFmtId="165" fontId="8" fillId="24" borderId="54" xfId="8" applyNumberFormat="1" applyFill="1" applyBorder="1" applyAlignment="1">
      <alignment horizontal="right" vertical="center"/>
    </xf>
    <xf numFmtId="165" fontId="8" fillId="24" borderId="3" xfId="8" applyNumberFormat="1" applyFill="1" applyBorder="1" applyAlignment="1">
      <alignment horizontal="right" vertical="center"/>
    </xf>
    <xf numFmtId="165" fontId="8" fillId="0" borderId="10" xfId="8" applyNumberFormat="1" applyFill="1" applyBorder="1" applyAlignment="1">
      <alignment horizontal="right" vertical="center"/>
    </xf>
    <xf numFmtId="165" fontId="8" fillId="0" borderId="54" xfId="8" applyNumberFormat="1" applyFill="1" applyBorder="1" applyAlignment="1">
      <alignment horizontal="right" vertical="center"/>
    </xf>
    <xf numFmtId="165" fontId="8" fillId="0" borderId="3" xfId="8" applyNumberFormat="1" applyFill="1" applyBorder="1" applyAlignment="1">
      <alignment horizontal="right" vertical="center"/>
    </xf>
    <xf numFmtId="166" fontId="8" fillId="24" borderId="9" xfId="8" applyNumberFormat="1" applyFill="1" applyBorder="1" applyAlignment="1">
      <alignment horizontal="right" vertical="center"/>
    </xf>
    <xf numFmtId="166" fontId="8" fillId="24" borderId="54" xfId="8" applyNumberFormat="1" applyFill="1" applyBorder="1" applyAlignment="1">
      <alignment horizontal="right" vertical="center"/>
    </xf>
    <xf numFmtId="166" fontId="8" fillId="24" borderId="3" xfId="8" applyNumberFormat="1" applyFill="1" applyBorder="1" applyAlignment="1">
      <alignment horizontal="right" vertical="center"/>
    </xf>
    <xf numFmtId="166" fontId="8" fillId="0" borderId="10" xfId="8" applyNumberFormat="1" applyFill="1" applyBorder="1" applyAlignment="1">
      <alignment horizontal="right" vertical="center"/>
    </xf>
    <xf numFmtId="166" fontId="8" fillId="0" borderId="54" xfId="8" applyNumberFormat="1" applyFill="1" applyBorder="1" applyAlignment="1">
      <alignment horizontal="right" vertical="center"/>
    </xf>
    <xf numFmtId="166" fontId="8" fillId="0" borderId="3" xfId="8" applyNumberFormat="1" applyFill="1" applyBorder="1" applyAlignment="1">
      <alignment horizontal="right" vertical="center"/>
    </xf>
    <xf numFmtId="166" fontId="0" fillId="0" borderId="0" xfId="0" applyNumberFormat="1" applyAlignment="1">
      <alignment vertical="center"/>
    </xf>
    <xf numFmtId="0" fontId="8" fillId="3" borderId="33" xfId="5" applyNumberFormat="1" applyBorder="1" applyAlignment="1">
      <alignment vertical="center"/>
    </xf>
    <xf numFmtId="165" fontId="8" fillId="24" borderId="17" xfId="8" applyNumberFormat="1" applyFill="1" applyBorder="1" applyAlignment="1">
      <alignment horizontal="right" vertical="center"/>
    </xf>
    <xf numFmtId="166" fontId="8" fillId="24" borderId="98" xfId="8" applyNumberFormat="1" applyFill="1" applyBorder="1" applyAlignment="1">
      <alignment horizontal="right" vertical="center"/>
    </xf>
    <xf numFmtId="166" fontId="8" fillId="24" borderId="33" xfId="8" applyNumberFormat="1" applyFill="1" applyBorder="1" applyAlignment="1">
      <alignment horizontal="right" vertical="center"/>
    </xf>
    <xf numFmtId="166" fontId="8" fillId="0" borderId="98" xfId="8" applyNumberFormat="1" applyFill="1" applyBorder="1" applyAlignment="1">
      <alignment horizontal="right" vertical="center"/>
    </xf>
    <xf numFmtId="166" fontId="8" fillId="0" borderId="33" xfId="8" applyNumberFormat="1" applyFill="1" applyBorder="1" applyAlignment="1">
      <alignment horizontal="right" vertical="center"/>
    </xf>
    <xf numFmtId="169" fontId="0" fillId="0" borderId="0" xfId="0" applyNumberFormat="1" applyAlignment="1">
      <alignment vertical="center"/>
    </xf>
    <xf numFmtId="0" fontId="7" fillId="3" borderId="5" xfId="5" applyNumberFormat="1" applyFont="1" applyBorder="1" applyAlignment="1">
      <alignment vertical="center"/>
    </xf>
    <xf numFmtId="165" fontId="8" fillId="24" borderId="36" xfId="8" applyNumberFormat="1" applyFill="1" applyBorder="1" applyAlignment="1">
      <alignment horizontal="right" vertical="center"/>
    </xf>
    <xf numFmtId="166" fontId="13" fillId="24" borderId="5" xfId="7" applyNumberFormat="1" applyFill="1" applyBorder="1" applyAlignment="1">
      <alignment vertical="center"/>
    </xf>
    <xf numFmtId="166" fontId="13" fillId="0" borderId="97" xfId="7" applyNumberFormat="1" applyFill="1" applyBorder="1" applyAlignment="1">
      <alignment vertical="center"/>
    </xf>
    <xf numFmtId="166" fontId="13" fillId="0" borderId="5" xfId="7" applyNumberFormat="1" applyFill="1" applyBorder="1" applyAlignment="1">
      <alignment vertical="center"/>
    </xf>
    <xf numFmtId="0" fontId="19" fillId="3" borderId="5" xfId="5" applyNumberFormat="1" applyFont="1" applyBorder="1" applyAlignment="1">
      <alignment vertical="center"/>
    </xf>
    <xf numFmtId="166" fontId="19" fillId="24" borderId="36" xfId="8" applyNumberFormat="1" applyFont="1" applyFill="1" applyBorder="1" applyAlignment="1">
      <alignment horizontal="right" vertical="center"/>
    </xf>
    <xf numFmtId="166" fontId="19" fillId="24" borderId="97" xfId="8" applyNumberFormat="1" applyFont="1" applyFill="1" applyBorder="1" applyAlignment="1">
      <alignment horizontal="right" vertical="center"/>
    </xf>
    <xf numFmtId="166" fontId="19" fillId="24" borderId="5" xfId="8" applyNumberFormat="1" applyFont="1" applyFill="1" applyBorder="1" applyAlignment="1">
      <alignment horizontal="right" vertical="center"/>
    </xf>
    <xf numFmtId="166" fontId="19" fillId="0" borderId="6" xfId="8" applyNumberFormat="1" applyFont="1" applyFill="1" applyBorder="1" applyAlignment="1">
      <alignment horizontal="right" vertical="center"/>
    </xf>
    <xf numFmtId="166" fontId="19" fillId="0" borderId="97" xfId="8" applyNumberFormat="1" applyFont="1" applyFill="1" applyBorder="1" applyAlignment="1">
      <alignment horizontal="right" vertical="center"/>
    </xf>
    <xf numFmtId="166" fontId="19" fillId="0" borderId="5" xfId="8" applyNumberFormat="1" applyFont="1" applyFill="1" applyBorder="1" applyAlignment="1">
      <alignment horizontal="right" vertical="center"/>
    </xf>
    <xf numFmtId="165" fontId="19" fillId="24" borderId="36" xfId="8" applyNumberFormat="1" applyFont="1" applyFill="1" applyBorder="1" applyAlignment="1">
      <alignment horizontal="right" vertical="center"/>
    </xf>
    <xf numFmtId="165" fontId="19" fillId="24" borderId="97" xfId="8" applyNumberFormat="1" applyFont="1" applyFill="1" applyBorder="1" applyAlignment="1">
      <alignment horizontal="right" vertical="center"/>
    </xf>
    <xf numFmtId="165" fontId="19" fillId="24" borderId="5" xfId="8" applyNumberFormat="1" applyFont="1" applyFill="1" applyBorder="1" applyAlignment="1">
      <alignment horizontal="right" vertical="center"/>
    </xf>
    <xf numFmtId="165" fontId="19" fillId="0" borderId="6" xfId="8" applyNumberFormat="1" applyFont="1" applyFill="1" applyBorder="1" applyAlignment="1">
      <alignment horizontal="right" vertical="center"/>
    </xf>
    <xf numFmtId="165" fontId="19" fillId="0" borderId="97" xfId="8" applyNumberFormat="1" applyFont="1" applyFill="1" applyBorder="1" applyAlignment="1">
      <alignment horizontal="right" vertical="center"/>
    </xf>
    <xf numFmtId="165" fontId="19" fillId="0" borderId="5" xfId="8" applyNumberFormat="1" applyFont="1" applyFill="1" applyBorder="1" applyAlignment="1">
      <alignment horizontal="right" vertical="center"/>
    </xf>
    <xf numFmtId="165" fontId="0" fillId="0" borderId="0" xfId="0" applyNumberFormat="1" applyAlignment="1">
      <alignment vertical="center"/>
    </xf>
    <xf numFmtId="165" fontId="8" fillId="0" borderId="0" xfId="8" applyNumberFormat="1" applyFill="1" applyBorder="1" applyAlignment="1">
      <alignment horizontal="right" vertical="center"/>
    </xf>
    <xf numFmtId="0" fontId="7" fillId="3" borderId="0" xfId="5" applyNumberFormat="1" applyFont="1" applyBorder="1" applyAlignment="1">
      <alignment vertical="center"/>
    </xf>
    <xf numFmtId="0" fontId="96" fillId="0" borderId="0" xfId="2" applyNumberFormat="1" applyFont="1" applyBorder="1" applyAlignment="1">
      <alignment horizontal="right" vertical="center"/>
    </xf>
    <xf numFmtId="0" fontId="77" fillId="3" borderId="53" xfId="8" applyNumberFormat="1" applyFont="1" applyFill="1" applyBorder="1" applyAlignment="1">
      <alignment vertical="center"/>
    </xf>
    <xf numFmtId="0" fontId="77" fillId="3" borderId="0" xfId="8" applyNumberFormat="1" applyFont="1" applyFill="1" applyBorder="1" applyAlignment="1">
      <alignment vertical="center"/>
    </xf>
    <xf numFmtId="0" fontId="11" fillId="0" borderId="0" xfId="6" applyBorder="1" applyAlignment="1">
      <alignment vertical="center"/>
    </xf>
    <xf numFmtId="0" fontId="54" fillId="0" borderId="0" xfId="6" applyFont="1" applyBorder="1" applyAlignment="1">
      <alignment vertical="center"/>
    </xf>
    <xf numFmtId="165" fontId="77" fillId="3" borderId="53" xfId="8" applyNumberFormat="1" applyFont="1" applyFill="1" applyBorder="1" applyAlignment="1">
      <alignment horizontal="right" vertical="center"/>
    </xf>
    <xf numFmtId="165" fontId="77" fillId="3" borderId="0" xfId="8" applyNumberFormat="1" applyFont="1" applyFill="1" applyBorder="1" applyAlignment="1">
      <alignment horizontal="right" vertical="center"/>
    </xf>
    <xf numFmtId="165" fontId="77" fillId="3" borderId="0" xfId="8" applyNumberFormat="1" applyFont="1" applyFill="1" applyBorder="1" applyAlignment="1">
      <alignment vertical="center"/>
    </xf>
    <xf numFmtId="165" fontId="77" fillId="3" borderId="0" xfId="5" applyNumberFormat="1" applyFont="1" applyBorder="1" applyAlignment="1">
      <alignment horizontal="right" vertical="center"/>
    </xf>
    <xf numFmtId="0" fontId="13" fillId="0" borderId="99" xfId="7" applyNumberFormat="1" applyBorder="1" applyAlignment="1">
      <alignment vertical="center"/>
    </xf>
    <xf numFmtId="49" fontId="13" fillId="0" borderId="0" xfId="7" applyNumberFormat="1" applyBorder="1" applyAlignment="1">
      <alignment horizontal="right" vertical="center"/>
    </xf>
    <xf numFmtId="166" fontId="77" fillId="3" borderId="53" xfId="8" applyNumberFormat="1" applyFont="1" applyFill="1" applyBorder="1" applyAlignment="1">
      <alignment horizontal="right" vertical="center"/>
    </xf>
    <xf numFmtId="166" fontId="77" fillId="3" borderId="0" xfId="8" applyNumberFormat="1" applyFont="1" applyFill="1" applyBorder="1" applyAlignment="1">
      <alignment horizontal="right" vertical="center"/>
    </xf>
    <xf numFmtId="166" fontId="77" fillId="3" borderId="0" xfId="8" applyNumberFormat="1" applyFont="1" applyFill="1" applyBorder="1" applyAlignment="1">
      <alignment vertical="center"/>
    </xf>
    <xf numFmtId="166" fontId="77" fillId="3" borderId="0" xfId="5" applyNumberFormat="1" applyFont="1" applyBorder="1" applyAlignment="1">
      <alignment horizontal="right" vertical="center"/>
    </xf>
    <xf numFmtId="2" fontId="8" fillId="3" borderId="10" xfId="8" applyNumberFormat="1" applyFill="1" applyBorder="1" applyAlignment="1">
      <alignment horizontal="right" vertical="center"/>
    </xf>
    <xf numFmtId="2" fontId="8" fillId="3" borderId="54" xfId="8" applyNumberFormat="1" applyFill="1" applyBorder="1" applyAlignment="1">
      <alignment horizontal="right" vertical="center"/>
    </xf>
    <xf numFmtId="2" fontId="8" fillId="3" borderId="3" xfId="8" applyNumberFormat="1" applyFill="1" applyBorder="1" applyAlignment="1">
      <alignment horizontal="right" vertical="center"/>
    </xf>
    <xf numFmtId="165" fontId="8" fillId="3" borderId="10" xfId="8" applyNumberFormat="1" applyFill="1" applyBorder="1" applyAlignment="1">
      <alignment horizontal="right" vertical="center"/>
    </xf>
    <xf numFmtId="165" fontId="8" fillId="3" borderId="54" xfId="8" applyNumberFormat="1" applyFill="1" applyBorder="1" applyAlignment="1">
      <alignment horizontal="right" vertical="center"/>
    </xf>
    <xf numFmtId="165" fontId="8" fillId="3" borderId="3" xfId="8" applyNumberFormat="1" applyFill="1" applyBorder="1" applyAlignment="1">
      <alignment horizontal="right" vertical="center"/>
    </xf>
    <xf numFmtId="169" fontId="77" fillId="3" borderId="53" xfId="8" applyNumberFormat="1" applyFont="1" applyFill="1" applyBorder="1" applyAlignment="1">
      <alignment horizontal="right" vertical="center"/>
    </xf>
    <xf numFmtId="169" fontId="77" fillId="3" borderId="0" xfId="8" applyNumberFormat="1" applyFont="1" applyFill="1" applyBorder="1" applyAlignment="1">
      <alignment horizontal="right" vertical="center"/>
    </xf>
    <xf numFmtId="169" fontId="77" fillId="3" borderId="0" xfId="5" applyNumberFormat="1" applyFont="1" applyBorder="1" applyAlignment="1">
      <alignment horizontal="right" vertical="center"/>
    </xf>
    <xf numFmtId="0" fontId="8" fillId="3" borderId="10" xfId="8" applyNumberFormat="1" applyFill="1" applyBorder="1" applyAlignment="1">
      <alignment horizontal="right" vertical="center"/>
    </xf>
    <xf numFmtId="0" fontId="8" fillId="3" borderId="54" xfId="8" applyNumberFormat="1" applyFill="1" applyBorder="1" applyAlignment="1">
      <alignment horizontal="right" vertical="center"/>
    </xf>
    <xf numFmtId="0" fontId="8" fillId="3" borderId="3" xfId="8" applyNumberFormat="1" applyFill="1" applyBorder="1" applyAlignment="1">
      <alignment horizontal="right" vertical="center"/>
    </xf>
    <xf numFmtId="166" fontId="8" fillId="3" borderId="10" xfId="8" applyNumberFormat="1" applyFill="1" applyBorder="1" applyAlignment="1">
      <alignment horizontal="right" vertical="center"/>
    </xf>
    <xf numFmtId="166" fontId="8" fillId="3" borderId="54" xfId="8" applyNumberFormat="1" applyFill="1" applyBorder="1" applyAlignment="1">
      <alignment horizontal="right" vertical="center"/>
    </xf>
    <xf numFmtId="166" fontId="8" fillId="3" borderId="3" xfId="8" applyNumberFormat="1" applyFill="1" applyBorder="1" applyAlignment="1">
      <alignment horizontal="right" vertical="center"/>
    </xf>
    <xf numFmtId="0" fontId="8" fillId="3" borderId="17" xfId="8" applyNumberFormat="1" applyFill="1" applyBorder="1" applyAlignment="1">
      <alignment horizontal="right" vertical="center"/>
    </xf>
    <xf numFmtId="0" fontId="8" fillId="3" borderId="98" xfId="8" applyNumberFormat="1" applyFill="1" applyBorder="1" applyAlignment="1">
      <alignment horizontal="right" vertical="center"/>
    </xf>
    <xf numFmtId="0" fontId="8" fillId="3" borderId="33" xfId="8" applyNumberFormat="1" applyFill="1" applyBorder="1" applyAlignment="1">
      <alignment horizontal="right" vertical="center"/>
    </xf>
    <xf numFmtId="166" fontId="8" fillId="3" borderId="18" xfId="8" applyNumberFormat="1" applyFill="1" applyBorder="1" applyAlignment="1">
      <alignment horizontal="right" vertical="center"/>
    </xf>
    <xf numFmtId="166" fontId="8" fillId="3" borderId="98" xfId="8" applyNumberFormat="1" applyFill="1" applyBorder="1" applyAlignment="1">
      <alignment horizontal="right" vertical="center"/>
    </xf>
    <xf numFmtId="166" fontId="8" fillId="3" borderId="33" xfId="8" applyNumberFormat="1" applyFill="1" applyBorder="1" applyAlignment="1">
      <alignment horizontal="right" vertical="center"/>
    </xf>
    <xf numFmtId="166" fontId="8" fillId="3" borderId="17" xfId="8" applyNumberFormat="1" applyFill="1" applyBorder="1" applyAlignment="1">
      <alignment horizontal="right" vertical="center"/>
    </xf>
    <xf numFmtId="166" fontId="13" fillId="6" borderId="5" xfId="7" applyNumberFormat="1" applyFill="1" applyBorder="1" applyAlignment="1">
      <alignment vertical="center"/>
    </xf>
    <xf numFmtId="166" fontId="13" fillId="6" borderId="5" xfId="7" applyNumberFormat="1" applyFill="1" applyBorder="1" applyAlignment="1">
      <alignment horizontal="right" vertical="center"/>
    </xf>
    <xf numFmtId="166" fontId="13" fillId="6" borderId="97" xfId="7" applyNumberFormat="1" applyFill="1" applyBorder="1" applyAlignment="1">
      <alignment vertical="center"/>
    </xf>
    <xf numFmtId="0" fontId="19" fillId="3" borderId="36" xfId="8" applyNumberFormat="1" applyFont="1" applyFill="1" applyBorder="1" applyAlignment="1">
      <alignment horizontal="right" vertical="center"/>
    </xf>
    <xf numFmtId="0" fontId="19" fillId="3" borderId="97" xfId="8" applyNumberFormat="1" applyFont="1" applyFill="1" applyBorder="1" applyAlignment="1">
      <alignment horizontal="right" vertical="center"/>
    </xf>
    <xf numFmtId="0" fontId="19" fillId="3" borderId="5" xfId="8" applyNumberFormat="1" applyFont="1" applyFill="1" applyBorder="1" applyAlignment="1">
      <alignment horizontal="right" vertical="center"/>
    </xf>
    <xf numFmtId="166" fontId="19" fillId="3" borderId="6" xfId="8" applyNumberFormat="1" applyFont="1" applyFill="1" applyBorder="1" applyAlignment="1">
      <alignment horizontal="right" vertical="center"/>
    </xf>
    <xf numFmtId="166" fontId="19" fillId="3" borderId="97" xfId="8" applyNumberFormat="1" applyFont="1" applyFill="1" applyBorder="1" applyAlignment="1">
      <alignment horizontal="right" vertical="center"/>
    </xf>
    <xf numFmtId="166" fontId="19" fillId="3" borderId="5" xfId="8" applyNumberFormat="1" applyFont="1" applyFill="1" applyBorder="1" applyAlignment="1">
      <alignment horizontal="right" vertical="center"/>
    </xf>
    <xf numFmtId="0" fontId="11" fillId="0" borderId="53" xfId="6" applyBorder="1" applyAlignment="1">
      <alignment vertical="center"/>
    </xf>
    <xf numFmtId="165" fontId="19" fillId="3" borderId="6" xfId="8" applyNumberFormat="1" applyFont="1" applyFill="1" applyBorder="1" applyAlignment="1">
      <alignment horizontal="right" vertical="center"/>
    </xf>
    <xf numFmtId="165" fontId="19" fillId="3" borderId="97" xfId="8" applyNumberFormat="1" applyFont="1" applyFill="1" applyBorder="1" applyAlignment="1">
      <alignment horizontal="right" vertical="center"/>
    </xf>
    <xf numFmtId="165" fontId="19" fillId="3" borderId="5" xfId="8" applyNumberFormat="1" applyFont="1" applyFill="1" applyBorder="1" applyAlignment="1">
      <alignment horizontal="right" vertical="center"/>
    </xf>
    <xf numFmtId="0" fontId="8" fillId="3" borderId="0" xfId="8" applyNumberFormat="1" applyFill="1" applyBorder="1" applyAlignment="1">
      <alignment horizontal="right" vertical="center"/>
    </xf>
    <xf numFmtId="165" fontId="8" fillId="3" borderId="0" xfId="8" applyNumberFormat="1" applyFill="1" applyBorder="1" applyAlignment="1">
      <alignment horizontal="right" vertical="center"/>
    </xf>
    <xf numFmtId="165" fontId="8" fillId="3" borderId="0" xfId="8" applyNumberFormat="1" applyFill="1" applyBorder="1" applyAlignment="1">
      <alignment vertical="center"/>
    </xf>
    <xf numFmtId="49" fontId="96" fillId="0" borderId="0" xfId="2" applyFont="1" applyBorder="1" applyAlignment="1">
      <alignment horizontal="left" vertical="center"/>
    </xf>
    <xf numFmtId="0" fontId="7" fillId="0" borderId="92" xfId="3" applyNumberFormat="1" applyBorder="1" applyAlignment="1">
      <alignment vertical="center"/>
    </xf>
    <xf numFmtId="164" fontId="7" fillId="24" borderId="3" xfId="5" applyNumberFormat="1" applyFont="1" applyFill="1" applyBorder="1" applyAlignment="1">
      <alignment horizontal="right" vertical="center"/>
    </xf>
    <xf numFmtId="164" fontId="7" fillId="6" borderId="92" xfId="3" applyNumberFormat="1" applyFill="1" applyBorder="1" applyAlignment="1">
      <alignment horizontal="right" vertical="center"/>
    </xf>
    <xf numFmtId="164" fontId="7" fillId="6" borderId="93" xfId="3" applyNumberFormat="1" applyFill="1" applyBorder="1" applyAlignment="1">
      <alignment horizontal="right" vertical="center"/>
    </xf>
    <xf numFmtId="164" fontId="7" fillId="24" borderId="33" xfId="3" applyNumberFormat="1" applyFill="1" applyBorder="1" applyAlignment="1">
      <alignment horizontal="right" vertical="center"/>
    </xf>
    <xf numFmtId="164" fontId="8" fillId="0" borderId="67" xfId="5" applyNumberFormat="1" applyFill="1" applyBorder="1" applyAlignment="1">
      <alignment horizontal="right" vertical="center"/>
    </xf>
    <xf numFmtId="164" fontId="8" fillId="0" borderId="3" xfId="5" applyNumberFormat="1" applyFill="1" applyBorder="1" applyAlignment="1">
      <alignment horizontal="right" vertical="center"/>
    </xf>
    <xf numFmtId="164" fontId="8" fillId="3" borderId="3" xfId="5" applyNumberFormat="1" applyFill="1" applyBorder="1" applyAlignment="1">
      <alignment horizontal="right" vertical="center"/>
    </xf>
    <xf numFmtId="164" fontId="8" fillId="3" borderId="9" xfId="5" applyNumberFormat="1" applyFill="1" applyBorder="1" applyAlignment="1">
      <alignment horizontal="right" vertical="center"/>
    </xf>
    <xf numFmtId="0" fontId="8" fillId="3" borderId="16" xfId="5" applyNumberFormat="1" applyBorder="1" applyAlignment="1">
      <alignment horizontal="left" vertical="center"/>
    </xf>
    <xf numFmtId="164" fontId="7" fillId="24" borderId="16" xfId="5" applyNumberFormat="1" applyFont="1" applyFill="1" applyBorder="1" applyAlignment="1">
      <alignment horizontal="right" vertical="center"/>
    </xf>
    <xf numFmtId="164" fontId="8" fillId="3" borderId="16" xfId="5" applyNumberFormat="1" applyFill="1" applyBorder="1" applyAlignment="1">
      <alignment horizontal="right" vertical="center"/>
    </xf>
    <xf numFmtId="164" fontId="8" fillId="0" borderId="16" xfId="5" applyNumberFormat="1" applyFill="1" applyBorder="1" applyAlignment="1">
      <alignment horizontal="right" vertical="center"/>
    </xf>
    <xf numFmtId="164" fontId="8" fillId="3" borderId="56" xfId="5" applyNumberFormat="1" applyFill="1" applyBorder="1" applyAlignment="1">
      <alignment horizontal="right" vertical="center"/>
    </xf>
    <xf numFmtId="164" fontId="7" fillId="24" borderId="47" xfId="5" applyNumberFormat="1" applyFont="1" applyFill="1" applyBorder="1" applyAlignment="1">
      <alignment horizontal="right" vertical="center"/>
    </xf>
    <xf numFmtId="164" fontId="7" fillId="24" borderId="33" xfId="5" applyNumberFormat="1" applyFont="1" applyFill="1" applyBorder="1" applyAlignment="1">
      <alignment horizontal="right" vertical="center"/>
    </xf>
    <xf numFmtId="0" fontId="8" fillId="3" borderId="16" xfId="5" applyNumberFormat="1" applyBorder="1" applyAlignment="1">
      <alignment vertical="center"/>
    </xf>
    <xf numFmtId="0" fontId="8" fillId="3" borderId="44" xfId="5" applyNumberFormat="1" applyBorder="1" applyAlignment="1">
      <alignment vertical="center"/>
    </xf>
    <xf numFmtId="164" fontId="7" fillId="24" borderId="44" xfId="5" applyNumberFormat="1" applyFont="1" applyFill="1" applyBorder="1" applyAlignment="1">
      <alignment horizontal="right" vertical="center"/>
    </xf>
    <xf numFmtId="164" fontId="8" fillId="0" borderId="44" xfId="5" applyNumberFormat="1" applyFill="1" applyBorder="1" applyAlignment="1">
      <alignment horizontal="right" vertical="center"/>
    </xf>
    <xf numFmtId="164" fontId="8" fillId="3" borderId="44" xfId="5" applyNumberFormat="1" applyFill="1" applyBorder="1" applyAlignment="1">
      <alignment horizontal="right" vertical="center"/>
    </xf>
    <xf numFmtId="164" fontId="8" fillId="3" borderId="51" xfId="5" applyNumberFormat="1" applyFill="1" applyBorder="1" applyAlignment="1">
      <alignment horizontal="right" vertical="center"/>
    </xf>
    <xf numFmtId="0" fontId="7" fillId="0" borderId="49" xfId="3" applyNumberFormat="1" applyBorder="1" applyAlignment="1">
      <alignment vertical="center"/>
    </xf>
    <xf numFmtId="164" fontId="7" fillId="24" borderId="49" xfId="3" applyNumberFormat="1" applyFill="1" applyBorder="1" applyAlignment="1">
      <alignment horizontal="right" vertical="center"/>
    </xf>
    <xf numFmtId="164" fontId="7" fillId="0" borderId="49" xfId="3" applyNumberFormat="1" applyFill="1" applyBorder="1" applyAlignment="1">
      <alignment horizontal="right" vertical="center"/>
    </xf>
    <xf numFmtId="164" fontId="7" fillId="6" borderId="49" xfId="3" applyNumberFormat="1" applyFill="1" applyBorder="1" applyAlignment="1">
      <alignment horizontal="right" vertical="center"/>
    </xf>
    <xf numFmtId="164" fontId="7" fillId="6" borderId="63" xfId="3" applyNumberFormat="1" applyFill="1" applyBorder="1" applyAlignment="1">
      <alignment horizontal="right" vertical="center"/>
    </xf>
    <xf numFmtId="164" fontId="8" fillId="3" borderId="15" xfId="5" applyNumberFormat="1" applyFill="1" applyBorder="1" applyAlignment="1">
      <alignment horizontal="right" vertical="center"/>
    </xf>
    <xf numFmtId="165" fontId="7" fillId="24" borderId="44" xfId="5" applyNumberFormat="1" applyFont="1" applyFill="1" applyBorder="1" applyAlignment="1">
      <alignment horizontal="right" vertical="center"/>
    </xf>
    <xf numFmtId="165" fontId="8" fillId="3" borderId="16" xfId="5" applyNumberFormat="1" applyFill="1" applyBorder="1" applyAlignment="1">
      <alignment horizontal="right" vertical="center"/>
    </xf>
    <xf numFmtId="165" fontId="8" fillId="0" borderId="44" xfId="5" applyNumberFormat="1" applyFill="1" applyBorder="1" applyAlignment="1">
      <alignment horizontal="right" vertical="center"/>
    </xf>
    <xf numFmtId="0" fontId="8" fillId="3" borderId="45" xfId="5" applyNumberFormat="1" applyFill="1" applyBorder="1" applyAlignment="1">
      <alignment horizontal="right" vertical="center"/>
    </xf>
    <xf numFmtId="0" fontId="8" fillId="3" borderId="46" xfId="5" applyNumberFormat="1" applyFill="1" applyBorder="1" applyAlignment="1">
      <alignment horizontal="right" vertical="center"/>
    </xf>
    <xf numFmtId="0" fontId="8" fillId="3" borderId="44" xfId="5" applyNumberFormat="1" applyFill="1" applyBorder="1" applyAlignment="1">
      <alignment horizontal="right" vertical="center"/>
    </xf>
    <xf numFmtId="0" fontId="8" fillId="3" borderId="51" xfId="5" applyNumberFormat="1" applyFill="1" applyBorder="1" applyAlignment="1">
      <alignment horizontal="right" vertical="center"/>
    </xf>
    <xf numFmtId="0" fontId="7" fillId="0" borderId="5" xfId="3" applyNumberFormat="1" applyBorder="1" applyAlignment="1">
      <alignment vertical="center"/>
    </xf>
    <xf numFmtId="2" fontId="7" fillId="24" borderId="5" xfId="3" applyNumberFormat="1" applyFill="1" applyBorder="1" applyAlignment="1">
      <alignment horizontal="right" vertical="center"/>
    </xf>
    <xf numFmtId="0" fontId="7" fillId="6" borderId="5" xfId="3" applyNumberFormat="1" applyFill="1" applyBorder="1" applyAlignment="1">
      <alignment horizontal="right" vertical="center"/>
    </xf>
    <xf numFmtId="2" fontId="7" fillId="0" borderId="5" xfId="3" applyNumberFormat="1" applyFill="1" applyBorder="1" applyAlignment="1">
      <alignment horizontal="right" vertical="center"/>
    </xf>
    <xf numFmtId="0" fontId="7" fillId="6" borderId="36" xfId="3" applyNumberFormat="1" applyFill="1" applyBorder="1" applyAlignment="1">
      <alignment horizontal="right" vertical="center"/>
    </xf>
    <xf numFmtId="37" fontId="7" fillId="24" borderId="3" xfId="5" applyNumberFormat="1" applyFont="1" applyFill="1" applyBorder="1" applyAlignment="1">
      <alignment vertical="center"/>
    </xf>
    <xf numFmtId="37" fontId="7" fillId="0" borderId="3" xfId="5" applyNumberFormat="1" applyFont="1" applyFill="1" applyBorder="1" applyAlignment="1">
      <alignment vertical="center"/>
    </xf>
    <xf numFmtId="164" fontId="8" fillId="3" borderId="3" xfId="8" applyNumberFormat="1" applyFill="1" applyBorder="1" applyAlignment="1">
      <alignment vertical="center"/>
    </xf>
    <xf numFmtId="164" fontId="8" fillId="3" borderId="9" xfId="8" applyNumberFormat="1" applyFill="1" applyBorder="1" applyAlignment="1">
      <alignment vertical="center"/>
    </xf>
    <xf numFmtId="0" fontId="8" fillId="3" borderId="3" xfId="5" applyNumberFormat="1" applyFill="1" applyAlignment="1">
      <alignment vertical="center"/>
    </xf>
    <xf numFmtId="164" fontId="8" fillId="24" borderId="3" xfId="5" applyNumberFormat="1" applyFont="1" applyFill="1" applyBorder="1" applyAlignment="1">
      <alignment horizontal="right" vertical="center"/>
    </xf>
    <xf numFmtId="164" fontId="8" fillId="3" borderId="3" xfId="8" applyNumberFormat="1" applyFill="1" applyBorder="1" applyAlignment="1">
      <alignment horizontal="right" vertical="center"/>
    </xf>
    <xf numFmtId="164" fontId="8" fillId="3" borderId="9" xfId="8" applyNumberFormat="1" applyFill="1" applyBorder="1" applyAlignment="1">
      <alignment horizontal="right" vertical="center"/>
    </xf>
    <xf numFmtId="0" fontId="51" fillId="0" borderId="0" xfId="0" applyFont="1" applyAlignment="1">
      <alignment vertical="center"/>
    </xf>
    <xf numFmtId="0" fontId="7" fillId="0" borderId="27" xfId="0" applyFont="1" applyBorder="1" applyAlignment="1">
      <alignment horizontal="left" vertical="center" indent="1"/>
    </xf>
    <xf numFmtId="164" fontId="7" fillId="0" borderId="3" xfId="5" applyNumberFormat="1" applyFont="1" applyFill="1" applyBorder="1" applyAlignment="1">
      <alignment horizontal="right" vertical="center"/>
    </xf>
    <xf numFmtId="164" fontId="7" fillId="3" borderId="3" xfId="8" applyNumberFormat="1" applyFont="1" applyFill="1" applyBorder="1" applyAlignment="1">
      <alignment horizontal="right" vertical="center"/>
    </xf>
    <xf numFmtId="164" fontId="7" fillId="3" borderId="9" xfId="8" applyNumberFormat="1" applyFont="1" applyFill="1" applyBorder="1" applyAlignment="1">
      <alignment horizontal="right" vertical="center"/>
    </xf>
    <xf numFmtId="0" fontId="8" fillId="3" borderId="5" xfId="5" applyNumberFormat="1" applyFill="1" applyBorder="1" applyAlignment="1">
      <alignment vertical="center"/>
    </xf>
    <xf numFmtId="164" fontId="8" fillId="24" borderId="5" xfId="5" applyNumberFormat="1" applyFont="1" applyFill="1" applyBorder="1" applyAlignment="1">
      <alignment horizontal="right" vertical="center"/>
    </xf>
    <xf numFmtId="164" fontId="8" fillId="0" borderId="5" xfId="5" applyNumberFormat="1" applyFill="1" applyBorder="1" applyAlignment="1">
      <alignment horizontal="right" vertical="center"/>
    </xf>
    <xf numFmtId="164" fontId="8" fillId="3" borderId="5" xfId="8" applyNumberFormat="1" applyFill="1" applyBorder="1" applyAlignment="1">
      <alignment horizontal="right" vertical="center"/>
    </xf>
    <xf numFmtId="164" fontId="8" fillId="3" borderId="36" xfId="8" applyNumberFormat="1" applyFill="1" applyBorder="1" applyAlignment="1">
      <alignment horizontal="right" vertical="center"/>
    </xf>
    <xf numFmtId="0" fontId="19" fillId="6" borderId="5" xfId="9" applyNumberFormat="1" applyFill="1" applyBorder="1" applyAlignment="1">
      <alignment vertical="center"/>
    </xf>
    <xf numFmtId="164" fontId="37" fillId="24" borderId="5" xfId="9" applyNumberFormat="1" applyFont="1" applyFill="1" applyBorder="1" applyAlignment="1">
      <alignment horizontal="right" vertical="center"/>
    </xf>
    <xf numFmtId="164" fontId="37" fillId="6" borderId="5" xfId="9" applyNumberFormat="1" applyFont="1" applyFill="1" applyBorder="1" applyAlignment="1">
      <alignment horizontal="right" vertical="center"/>
    </xf>
    <xf numFmtId="164" fontId="19" fillId="6" borderId="5" xfId="9" applyNumberFormat="1" applyFill="1" applyBorder="1" applyAlignment="1">
      <alignment horizontal="right" vertical="center"/>
    </xf>
    <xf numFmtId="164" fontId="19" fillId="6" borderId="36" xfId="9" applyNumberFormat="1" applyFill="1" applyBorder="1" applyAlignment="1">
      <alignment horizontal="right" vertical="center"/>
    </xf>
    <xf numFmtId="164" fontId="19" fillId="24" borderId="5" xfId="9" applyNumberFormat="1" applyFont="1" applyFill="1" applyBorder="1" applyAlignment="1">
      <alignment horizontal="right" vertical="center"/>
    </xf>
    <xf numFmtId="164" fontId="19" fillId="6" borderId="5" xfId="9" applyNumberFormat="1" applyFont="1" applyFill="1" applyBorder="1" applyAlignment="1">
      <alignment horizontal="right" vertical="center"/>
    </xf>
    <xf numFmtId="0" fontId="8" fillId="3" borderId="5" xfId="5" applyNumberFormat="1" applyBorder="1" applyAlignment="1">
      <alignment vertical="center"/>
    </xf>
    <xf numFmtId="0" fontId="0" fillId="0" borderId="0" xfId="0" applyBorder="1" applyAlignment="1">
      <alignment horizontal="right" vertical="center"/>
    </xf>
    <xf numFmtId="0" fontId="20" fillId="0" borderId="0" xfId="1" applyNumberFormat="1" applyFont="1" applyAlignment="1">
      <alignment horizontal="left" vertical="center"/>
    </xf>
    <xf numFmtId="0" fontId="20" fillId="0" borderId="0" xfId="1" applyNumberFormat="1" applyFont="1" applyBorder="1" applyAlignment="1">
      <alignment horizontal="left" vertical="center"/>
    </xf>
    <xf numFmtId="0" fontId="96" fillId="0" borderId="36" xfId="2" applyNumberFormat="1" applyFont="1" applyBorder="1" applyAlignment="1">
      <alignment horizontal="right" vertical="center"/>
    </xf>
    <xf numFmtId="164" fontId="8" fillId="24" borderId="3" xfId="5" applyNumberFormat="1" applyFill="1" applyBorder="1" applyAlignment="1">
      <alignment horizontal="right" vertical="center"/>
    </xf>
    <xf numFmtId="164" fontId="8" fillId="24" borderId="33" xfId="5" applyNumberFormat="1" applyFill="1" applyBorder="1" applyAlignment="1">
      <alignment horizontal="right" vertical="center"/>
    </xf>
    <xf numFmtId="164" fontId="8" fillId="24" borderId="8" xfId="5" applyNumberFormat="1" applyFill="1" applyBorder="1" applyAlignment="1">
      <alignment horizontal="right" vertical="center"/>
    </xf>
    <xf numFmtId="0" fontId="19" fillId="6" borderId="5" xfId="9" applyNumberFormat="1" applyFont="1" applyFill="1" applyBorder="1" applyAlignment="1">
      <alignment vertical="center"/>
    </xf>
    <xf numFmtId="0" fontId="51" fillId="0" borderId="0" xfId="0" applyFont="1" applyBorder="1" applyAlignment="1">
      <alignment vertical="center"/>
    </xf>
    <xf numFmtId="0" fontId="8" fillId="3" borderId="3" xfId="5" applyNumberFormat="1" applyFill="1" applyBorder="1" applyAlignment="1">
      <alignment vertical="center"/>
    </xf>
    <xf numFmtId="0" fontId="8" fillId="3" borderId="3" xfId="5" applyNumberFormat="1" applyBorder="1" applyAlignment="1">
      <alignment vertical="center"/>
    </xf>
    <xf numFmtId="164" fontId="8" fillId="24" borderId="5" xfId="5" applyNumberFormat="1" applyFill="1" applyBorder="1" applyAlignment="1">
      <alignment horizontal="right" vertical="center"/>
    </xf>
    <xf numFmtId="164" fontId="19" fillId="24" borderId="5" xfId="9" applyNumberFormat="1" applyFill="1" applyBorder="1" applyAlignment="1">
      <alignment horizontal="right" vertical="center"/>
    </xf>
    <xf numFmtId="0" fontId="51" fillId="0" borderId="0" xfId="0" applyFont="1" applyFill="1" applyBorder="1" applyAlignment="1">
      <alignment vertical="center"/>
    </xf>
    <xf numFmtId="0" fontId="8" fillId="3" borderId="0" xfId="5" applyNumberFormat="1" applyBorder="1" applyAlignment="1">
      <alignment vertical="center"/>
    </xf>
    <xf numFmtId="164" fontId="8" fillId="0" borderId="33" xfId="5" applyNumberFormat="1" applyFill="1" applyBorder="1" applyAlignment="1">
      <alignment horizontal="right" vertical="center"/>
    </xf>
    <xf numFmtId="164" fontId="8" fillId="3" borderId="33" xfId="8" applyNumberFormat="1" applyFill="1" applyBorder="1" applyAlignment="1">
      <alignment horizontal="right" vertical="center"/>
    </xf>
    <xf numFmtId="164" fontId="8" fillId="3" borderId="17" xfId="8" applyNumberFormat="1" applyFill="1" applyBorder="1" applyAlignment="1">
      <alignment horizontal="right" vertical="center"/>
    </xf>
    <xf numFmtId="0" fontId="33" fillId="6" borderId="100" xfId="9" applyNumberFormat="1" applyFont="1" applyFill="1" applyBorder="1" applyAlignment="1">
      <alignment vertical="center"/>
    </xf>
    <xf numFmtId="164" fontId="8" fillId="24" borderId="8" xfId="9" applyNumberFormat="1" applyFont="1" applyFill="1" applyBorder="1" applyAlignment="1">
      <alignment horizontal="right" vertical="center"/>
    </xf>
    <xf numFmtId="164" fontId="33" fillId="6" borderId="5" xfId="9" applyNumberFormat="1" applyFont="1" applyFill="1" applyBorder="1" applyAlignment="1">
      <alignment horizontal="right" vertical="center"/>
    </xf>
    <xf numFmtId="164" fontId="33" fillId="0" borderId="5" xfId="9" applyNumberFormat="1" applyFont="1" applyFill="1" applyBorder="1" applyAlignment="1">
      <alignment horizontal="right" vertical="center"/>
    </xf>
    <xf numFmtId="164" fontId="33" fillId="6" borderId="36" xfId="9" applyNumberFormat="1" applyFont="1" applyFill="1" applyBorder="1" applyAlignment="1">
      <alignment horizontal="right" vertical="center"/>
    </xf>
    <xf numFmtId="49" fontId="96" fillId="6" borderId="5" xfId="2" applyFont="1" applyFill="1" applyBorder="1" applyAlignment="1">
      <alignment horizontal="right" vertical="center" wrapText="1"/>
    </xf>
    <xf numFmtId="49" fontId="96" fillId="0" borderId="5" xfId="2" applyFont="1" applyBorder="1" applyAlignment="1">
      <alignment horizontal="right" vertical="center" wrapText="1"/>
    </xf>
    <xf numFmtId="164" fontId="8" fillId="24" borderId="3" xfId="8" applyNumberFormat="1" applyFill="1" applyBorder="1" applyAlignment="1">
      <alignment horizontal="right" vertical="center"/>
    </xf>
    <xf numFmtId="164" fontId="8" fillId="24" borderId="9" xfId="8" applyNumberFormat="1" applyFill="1" applyBorder="1" applyAlignment="1">
      <alignment horizontal="right" vertical="center"/>
    </xf>
    <xf numFmtId="164" fontId="8" fillId="24" borderId="33" xfId="8" applyNumberFormat="1" applyFill="1" applyBorder="1" applyAlignment="1">
      <alignment horizontal="right" vertical="center"/>
    </xf>
    <xf numFmtId="164" fontId="8" fillId="24" borderId="5" xfId="8" applyNumberFormat="1" applyFill="1" applyBorder="1" applyAlignment="1">
      <alignment horizontal="right" vertical="center"/>
    </xf>
    <xf numFmtId="0" fontId="19" fillId="6" borderId="0" xfId="9" applyNumberFormat="1" applyFont="1" applyFill="1" applyBorder="1" applyAlignment="1">
      <alignment vertical="center"/>
    </xf>
    <xf numFmtId="164" fontId="19" fillId="6" borderId="0" xfId="9" applyNumberFormat="1" applyFont="1" applyFill="1" applyBorder="1" applyAlignment="1">
      <alignment horizontal="right" vertical="center"/>
    </xf>
    <xf numFmtId="164" fontId="8" fillId="0" borderId="3" xfId="8" applyNumberFormat="1" applyFill="1" applyBorder="1" applyAlignment="1">
      <alignment horizontal="right" vertical="center"/>
    </xf>
    <xf numFmtId="164" fontId="8" fillId="0" borderId="33" xfId="8" applyNumberFormat="1" applyFill="1" applyBorder="1" applyAlignment="1">
      <alignment horizontal="right" vertical="center"/>
    </xf>
    <xf numFmtId="0" fontId="8" fillId="0" borderId="5" xfId="3" applyNumberFormat="1" applyFont="1" applyBorder="1" applyAlignment="1">
      <alignment vertical="center"/>
    </xf>
    <xf numFmtId="164" fontId="8" fillId="0" borderId="5" xfId="8" applyNumberFormat="1" applyFill="1" applyBorder="1" applyAlignment="1">
      <alignment horizontal="right" vertical="center"/>
    </xf>
    <xf numFmtId="164" fontId="7" fillId="3" borderId="5" xfId="948" applyFill="1" applyBorder="1" applyAlignment="1">
      <alignment vertical="center"/>
    </xf>
    <xf numFmtId="164" fontId="7" fillId="3" borderId="5" xfId="948" applyNumberFormat="1" applyFill="1" applyBorder="1" applyAlignment="1">
      <alignment horizontal="right" vertical="center"/>
    </xf>
    <xf numFmtId="164" fontId="7" fillId="3" borderId="0" xfId="948" applyFill="1" applyBorder="1" applyAlignment="1">
      <alignment vertical="center"/>
    </xf>
    <xf numFmtId="164" fontId="7" fillId="3" borderId="0" xfId="948" applyNumberFormat="1" applyFill="1" applyBorder="1" applyAlignment="1">
      <alignment horizontal="right" vertical="center"/>
    </xf>
    <xf numFmtId="0" fontId="0" fillId="6" borderId="0" xfId="0" applyFill="1" applyBorder="1" applyAlignment="1">
      <alignment vertical="center"/>
    </xf>
    <xf numFmtId="164" fontId="8" fillId="3" borderId="8" xfId="8" applyNumberFormat="1" applyFill="1" applyBorder="1" applyAlignment="1">
      <alignment horizontal="right" vertical="center"/>
    </xf>
    <xf numFmtId="0" fontId="92" fillId="3" borderId="3" xfId="5" applyNumberFormat="1" applyFont="1" applyAlignment="1">
      <alignment vertical="center"/>
    </xf>
    <xf numFmtId="164" fontId="92" fillId="24" borderId="3" xfId="8" applyNumberFormat="1" applyFont="1" applyFill="1" applyBorder="1" applyAlignment="1">
      <alignment horizontal="right" vertical="center"/>
    </xf>
    <xf numFmtId="164" fontId="92" fillId="24" borderId="33" xfId="8" applyNumberFormat="1" applyFont="1" applyFill="1" applyBorder="1" applyAlignment="1">
      <alignment horizontal="right" vertical="center"/>
    </xf>
    <xf numFmtId="0" fontId="92" fillId="3" borderId="5" xfId="5" applyNumberFormat="1" applyFont="1" applyBorder="1" applyAlignment="1">
      <alignment vertical="center"/>
    </xf>
    <xf numFmtId="164" fontId="92" fillId="24" borderId="8" xfId="8" applyNumberFormat="1" applyFont="1" applyFill="1" applyBorder="1" applyAlignment="1">
      <alignment horizontal="right" vertical="center"/>
    </xf>
    <xf numFmtId="164" fontId="92" fillId="24" borderId="5" xfId="8" applyNumberFormat="1" applyFont="1" applyFill="1" applyBorder="1" applyAlignment="1">
      <alignment horizontal="right" vertical="center"/>
    </xf>
    <xf numFmtId="49" fontId="5" fillId="0" borderId="5" xfId="9" applyFont="1" applyFill="1" applyBorder="1" applyAlignment="1">
      <alignment vertical="center"/>
    </xf>
    <xf numFmtId="164" fontId="5" fillId="24" borderId="5" xfId="9" applyNumberFormat="1" applyFont="1" applyFill="1" applyBorder="1" applyAlignment="1">
      <alignment horizontal="right" vertical="center"/>
    </xf>
    <xf numFmtId="164" fontId="5" fillId="24" borderId="36" xfId="9" applyNumberFormat="1" applyFont="1" applyFill="1" applyBorder="1" applyAlignment="1">
      <alignment horizontal="right" vertical="center"/>
    </xf>
    <xf numFmtId="49" fontId="5" fillId="6" borderId="0" xfId="9" applyFont="1" applyFill="1" applyBorder="1" applyAlignment="1">
      <alignment vertical="center"/>
    </xf>
    <xf numFmtId="164" fontId="5" fillId="6" borderId="0" xfId="9" applyNumberFormat="1" applyFont="1" applyFill="1" applyBorder="1" applyAlignment="1">
      <alignment horizontal="right" vertical="center"/>
    </xf>
    <xf numFmtId="0" fontId="0" fillId="6" borderId="0" xfId="0" applyFill="1" applyAlignment="1">
      <alignment vertical="center"/>
    </xf>
    <xf numFmtId="0" fontId="58" fillId="3" borderId="3" xfId="5" applyNumberFormat="1" applyFont="1" applyAlignment="1">
      <alignment vertical="center"/>
    </xf>
    <xf numFmtId="164" fontId="92" fillId="0" borderId="3" xfId="8" applyNumberFormat="1" applyFont="1" applyFill="1" applyBorder="1" applyAlignment="1">
      <alignment horizontal="right" vertical="center"/>
    </xf>
    <xf numFmtId="164" fontId="92" fillId="0" borderId="33" xfId="8" applyNumberFormat="1" applyFont="1" applyFill="1" applyBorder="1" applyAlignment="1">
      <alignment horizontal="right" vertical="center"/>
    </xf>
    <xf numFmtId="0" fontId="92" fillId="0" borderId="5" xfId="3" applyNumberFormat="1" applyFont="1" applyBorder="1" applyAlignment="1">
      <alignment vertical="center"/>
    </xf>
    <xf numFmtId="164" fontId="92" fillId="0" borderId="8" xfId="8" applyNumberFormat="1" applyFont="1" applyFill="1" applyBorder="1" applyAlignment="1">
      <alignment horizontal="right" vertical="center"/>
    </xf>
    <xf numFmtId="164" fontId="92" fillId="0" borderId="5" xfId="8" applyNumberFormat="1" applyFont="1" applyFill="1" applyBorder="1" applyAlignment="1">
      <alignment horizontal="right" vertical="center"/>
    </xf>
    <xf numFmtId="164" fontId="58" fillId="3" borderId="5" xfId="948" applyFont="1" applyFill="1" applyBorder="1" applyAlignment="1">
      <alignment vertical="center"/>
    </xf>
    <xf numFmtId="164" fontId="58" fillId="3" borderId="5" xfId="948" applyNumberFormat="1" applyFont="1" applyFill="1" applyBorder="1" applyAlignment="1">
      <alignment horizontal="right" vertical="center"/>
    </xf>
    <xf numFmtId="164" fontId="58" fillId="3" borderId="0" xfId="948" applyFont="1" applyFill="1" applyBorder="1" applyAlignment="1">
      <alignment vertical="center"/>
    </xf>
    <xf numFmtId="164" fontId="58" fillId="3" borderId="0" xfId="948" applyNumberFormat="1" applyFont="1" applyFill="1" applyBorder="1" applyAlignment="1">
      <alignment horizontal="right" vertical="center"/>
    </xf>
    <xf numFmtId="164" fontId="92" fillId="3" borderId="3" xfId="8" applyNumberFormat="1" applyFont="1" applyFill="1" applyBorder="1" applyAlignment="1">
      <alignment horizontal="right" vertical="center"/>
    </xf>
    <xf numFmtId="164" fontId="92" fillId="3" borderId="54" xfId="8" applyNumberFormat="1" applyFont="1" applyFill="1" applyBorder="1" applyAlignment="1">
      <alignment horizontal="right" vertical="center"/>
    </xf>
    <xf numFmtId="0" fontId="0" fillId="0" borderId="0" xfId="0" applyAlignment="1">
      <alignment horizontal="right" vertical="center"/>
    </xf>
    <xf numFmtId="0" fontId="7" fillId="0" borderId="2" xfId="3" applyNumberFormat="1" applyBorder="1" applyAlignment="1">
      <alignment horizontal="left" vertical="center"/>
    </xf>
    <xf numFmtId="0" fontId="7" fillId="0" borderId="2" xfId="3" applyBorder="1" applyAlignment="1">
      <alignment horizontal="right" vertical="center"/>
    </xf>
    <xf numFmtId="0" fontId="7" fillId="0" borderId="50" xfId="3" applyBorder="1" applyAlignment="1">
      <alignment horizontal="right" vertical="center"/>
    </xf>
    <xf numFmtId="0" fontId="8" fillId="3" borderId="3" xfId="5" applyNumberFormat="1" applyFill="1" applyBorder="1" applyAlignment="1">
      <alignment horizontal="right" vertical="center"/>
    </xf>
    <xf numFmtId="0" fontId="8" fillId="3" borderId="9" xfId="5" applyNumberFormat="1" applyFill="1" applyBorder="1" applyAlignment="1">
      <alignment horizontal="right" vertical="center"/>
    </xf>
    <xf numFmtId="164" fontId="8" fillId="3" borderId="5" xfId="5" applyNumberFormat="1" applyFill="1" applyBorder="1" applyAlignment="1">
      <alignment horizontal="right" vertical="center"/>
    </xf>
    <xf numFmtId="164" fontId="8" fillId="3" borderId="36" xfId="5" applyNumberFormat="1" applyFill="1" applyBorder="1" applyAlignment="1">
      <alignment horizontal="right" vertical="center"/>
    </xf>
    <xf numFmtId="0" fontId="7" fillId="3" borderId="5" xfId="948" applyNumberFormat="1" applyFill="1" applyBorder="1" applyAlignment="1">
      <alignment vertical="center"/>
    </xf>
    <xf numFmtId="164" fontId="7" fillId="24" borderId="5" xfId="948" applyNumberFormat="1" applyFont="1" applyFill="1" applyBorder="1" applyAlignment="1">
      <alignment horizontal="right" vertical="center"/>
    </xf>
    <xf numFmtId="164" fontId="7" fillId="3" borderId="36" xfId="948" applyNumberFormat="1" applyFill="1" applyBorder="1" applyAlignment="1">
      <alignment horizontal="right" vertical="center"/>
    </xf>
    <xf numFmtId="164" fontId="7" fillId="0" borderId="3" xfId="5" applyNumberFormat="1" applyFont="1" applyFill="1" applyBorder="1" applyAlignment="1">
      <alignment vertical="center"/>
    </xf>
    <xf numFmtId="0" fontId="19" fillId="3" borderId="5" xfId="9" applyNumberFormat="1" applyFill="1" applyBorder="1" applyAlignment="1">
      <alignment vertical="center"/>
    </xf>
    <xf numFmtId="164" fontId="19" fillId="3" borderId="5" xfId="9" applyNumberFormat="1" applyFill="1" applyBorder="1" applyAlignment="1">
      <alignment horizontal="right" vertical="center"/>
    </xf>
    <xf numFmtId="164" fontId="19" fillId="3" borderId="36" xfId="9" applyNumberFormat="1" applyFill="1" applyBorder="1" applyAlignment="1">
      <alignment horizontal="right" vertical="center"/>
    </xf>
    <xf numFmtId="164" fontId="7" fillId="0" borderId="2" xfId="3" applyNumberFormat="1" applyBorder="1" applyAlignment="1">
      <alignment horizontal="left" vertical="center"/>
    </xf>
    <xf numFmtId="164" fontId="7" fillId="0" borderId="2" xfId="3" applyNumberFormat="1" applyBorder="1" applyAlignment="1">
      <alignment horizontal="right" vertical="center"/>
    </xf>
    <xf numFmtId="0" fontId="8" fillId="3" borderId="5" xfId="5" applyNumberFormat="1" applyBorder="1" applyAlignment="1">
      <alignment vertical="center" wrapText="1"/>
    </xf>
    <xf numFmtId="0" fontId="4" fillId="0" borderId="0" xfId="1" quotePrefix="1" applyNumberFormat="1" applyBorder="1" applyAlignment="1">
      <alignment horizontal="left" vertical="center"/>
    </xf>
    <xf numFmtId="49" fontId="96" fillId="0" borderId="36" xfId="2" applyFont="1" applyBorder="1" applyAlignment="1">
      <alignment horizontal="right" vertical="center"/>
    </xf>
    <xf numFmtId="0" fontId="7" fillId="6" borderId="27" xfId="948" applyNumberFormat="1" applyFill="1" applyBorder="1" applyAlignment="1">
      <alignment vertical="center"/>
    </xf>
    <xf numFmtId="164" fontId="7" fillId="24" borderId="3" xfId="8" applyNumberFormat="1" applyFont="1" applyFill="1" applyBorder="1" applyAlignment="1">
      <alignment horizontal="right" vertical="center"/>
    </xf>
    <xf numFmtId="0" fontId="8" fillId="3" borderId="0" xfId="5" applyNumberFormat="1" applyFill="1" applyBorder="1" applyAlignment="1">
      <alignment vertical="center"/>
    </xf>
    <xf numFmtId="164" fontId="8" fillId="24" borderId="0" xfId="8" applyNumberFormat="1" applyFill="1" applyBorder="1" applyAlignment="1">
      <alignment horizontal="right" vertical="center"/>
    </xf>
    <xf numFmtId="164" fontId="8" fillId="0" borderId="0" xfId="5" applyNumberFormat="1" applyFill="1" applyBorder="1" applyAlignment="1">
      <alignment horizontal="right" vertical="center"/>
    </xf>
    <xf numFmtId="0" fontId="7" fillId="6" borderId="19" xfId="948" applyNumberFormat="1" applyFill="1" applyBorder="1" applyAlignment="1">
      <alignment vertical="center"/>
    </xf>
    <xf numFmtId="164" fontId="7" fillId="24" borderId="19" xfId="948" applyNumberFormat="1" applyFill="1" applyBorder="1" applyAlignment="1">
      <alignment horizontal="right" vertical="center"/>
    </xf>
    <xf numFmtId="164" fontId="7" fillId="6" borderId="19" xfId="948" applyNumberFormat="1" applyFill="1" applyBorder="1" applyAlignment="1">
      <alignment horizontal="right" vertical="center"/>
    </xf>
    <xf numFmtId="164" fontId="7" fillId="0" borderId="19" xfId="948" applyNumberFormat="1" applyFill="1" applyBorder="1" applyAlignment="1">
      <alignment horizontal="right" vertical="center"/>
    </xf>
    <xf numFmtId="164" fontId="7" fillId="6" borderId="68" xfId="948" applyNumberFormat="1" applyFill="1" applyBorder="1" applyAlignment="1">
      <alignment horizontal="right" vertical="center"/>
    </xf>
    <xf numFmtId="0" fontId="8" fillId="3" borderId="47" xfId="5" applyNumberFormat="1" applyFill="1" applyBorder="1" applyAlignment="1">
      <alignment vertical="center"/>
    </xf>
    <xf numFmtId="164" fontId="8" fillId="24" borderId="47" xfId="8" applyNumberFormat="1" applyFill="1" applyBorder="1" applyAlignment="1">
      <alignment horizontal="right" vertical="center"/>
    </xf>
    <xf numFmtId="164" fontId="8" fillId="0" borderId="47" xfId="5" applyNumberFormat="1" applyFill="1" applyBorder="1" applyAlignment="1">
      <alignment horizontal="right" vertical="center"/>
    </xf>
    <xf numFmtId="164" fontId="8" fillId="24" borderId="44" xfId="8" applyNumberFormat="1" applyFill="1" applyBorder="1" applyAlignment="1">
      <alignment horizontal="right" vertical="center"/>
    </xf>
    <xf numFmtId="0" fontId="7" fillId="6" borderId="19" xfId="948" applyNumberFormat="1" applyFill="1" applyBorder="1" applyAlignment="1">
      <alignment horizontal="left" vertical="center" indent="1"/>
    </xf>
    <xf numFmtId="0" fontId="7" fillId="0" borderId="19" xfId="948" applyNumberFormat="1" applyFill="1" applyBorder="1" applyAlignment="1">
      <alignment vertical="center"/>
    </xf>
    <xf numFmtId="164" fontId="8" fillId="3" borderId="0" xfId="8" applyNumberFormat="1" applyFill="1" applyBorder="1" applyAlignment="1">
      <alignment horizontal="right" vertical="center"/>
    </xf>
    <xf numFmtId="164" fontId="8" fillId="3" borderId="15" xfId="8" applyNumberFormat="1" applyFill="1" applyBorder="1" applyAlignment="1">
      <alignment horizontal="right" vertical="center"/>
    </xf>
    <xf numFmtId="0" fontId="51" fillId="6" borderId="0" xfId="0" applyFont="1" applyFill="1" applyBorder="1" applyAlignment="1">
      <alignment vertical="center"/>
    </xf>
    <xf numFmtId="164" fontId="8" fillId="3" borderId="54" xfId="8" applyNumberFormat="1" applyFill="1" applyBorder="1" applyAlignment="1">
      <alignment horizontal="left" vertical="center"/>
    </xf>
    <xf numFmtId="164" fontId="8" fillId="3" borderId="97" xfId="8" applyNumberFormat="1" applyFill="1" applyBorder="1" applyAlignment="1">
      <alignment horizontal="left" vertical="center"/>
    </xf>
    <xf numFmtId="164" fontId="7" fillId="3" borderId="97" xfId="948" applyNumberFormat="1" applyFill="1" applyBorder="1" applyAlignment="1">
      <alignment horizontal="left" vertical="center"/>
    </xf>
    <xf numFmtId="164" fontId="8" fillId="3" borderId="54" xfId="8" applyNumberFormat="1" applyFill="1" applyBorder="1" applyAlignment="1">
      <alignment horizontal="left" vertical="center" wrapText="1"/>
    </xf>
    <xf numFmtId="164" fontId="8" fillId="3" borderId="53" xfId="8" applyNumberFormat="1" applyFill="1" applyBorder="1" applyAlignment="1">
      <alignment horizontal="left" vertical="center"/>
    </xf>
    <xf numFmtId="164" fontId="8" fillId="24" borderId="0" xfId="5" applyNumberFormat="1" applyFill="1" applyBorder="1" applyAlignment="1">
      <alignment horizontal="right" vertical="center"/>
    </xf>
    <xf numFmtId="164" fontId="8" fillId="3" borderId="101" xfId="8" applyNumberFormat="1" applyFill="1" applyBorder="1" applyAlignment="1">
      <alignment horizontal="left" vertical="center"/>
    </xf>
    <xf numFmtId="164" fontId="8" fillId="24" borderId="100" xfId="5" applyNumberFormat="1" applyFill="1" applyBorder="1" applyAlignment="1">
      <alignment horizontal="right" vertical="center"/>
    </xf>
    <xf numFmtId="164" fontId="8" fillId="3" borderId="100" xfId="8" applyNumberFormat="1" applyFill="1" applyBorder="1" applyAlignment="1">
      <alignment horizontal="right" vertical="center"/>
    </xf>
    <xf numFmtId="164" fontId="8" fillId="3" borderId="102" xfId="8" applyNumberFormat="1" applyFill="1" applyBorder="1" applyAlignment="1">
      <alignment horizontal="right" vertical="center"/>
    </xf>
    <xf numFmtId="164" fontId="19" fillId="6" borderId="97" xfId="9" applyNumberFormat="1" applyFill="1" applyBorder="1" applyAlignment="1">
      <alignment horizontal="left" vertical="center"/>
    </xf>
    <xf numFmtId="0" fontId="11" fillId="0" borderId="0" xfId="6" applyFill="1" applyBorder="1" applyAlignment="1">
      <alignment vertical="center"/>
    </xf>
    <xf numFmtId="0" fontId="11" fillId="17" borderId="0" xfId="6" applyFill="1" applyAlignment="1">
      <alignment vertical="center"/>
    </xf>
    <xf numFmtId="0" fontId="7" fillId="3" borderId="3" xfId="5" applyNumberFormat="1" applyFont="1" applyAlignment="1">
      <alignment horizontal="left" vertical="center" indent="1"/>
    </xf>
    <xf numFmtId="0" fontId="4" fillId="0" borderId="0" xfId="1" applyNumberFormat="1" applyBorder="1" applyAlignment="1">
      <alignment horizontal="center" vertical="center"/>
    </xf>
    <xf numFmtId="0" fontId="4" fillId="0" borderId="0" xfId="1" applyNumberFormat="1" applyAlignment="1">
      <alignment horizontal="center" vertical="center"/>
    </xf>
    <xf numFmtId="0" fontId="7" fillId="3" borderId="3" xfId="5" applyNumberFormat="1" applyFont="1" applyBorder="1" applyAlignment="1">
      <alignment vertical="center"/>
    </xf>
    <xf numFmtId="164" fontId="7" fillId="24" borderId="3" xfId="5" applyNumberFormat="1" applyFont="1" applyFill="1" applyBorder="1" applyAlignment="1">
      <alignment vertical="center"/>
    </xf>
    <xf numFmtId="0" fontId="7" fillId="24" borderId="3" xfId="5" applyNumberFormat="1" applyFont="1" applyFill="1" applyBorder="1" applyAlignment="1">
      <alignment vertical="center"/>
    </xf>
    <xf numFmtId="0" fontId="7" fillId="0" borderId="3" xfId="5" applyNumberFormat="1" applyFont="1" applyFill="1" applyBorder="1" applyAlignment="1">
      <alignment vertical="center"/>
    </xf>
    <xf numFmtId="164" fontId="7" fillId="3" borderId="3" xfId="5" applyNumberFormat="1" applyFont="1" applyFill="1" applyBorder="1" applyAlignment="1">
      <alignment vertical="center"/>
    </xf>
    <xf numFmtId="0" fontId="7" fillId="3" borderId="3" xfId="5" applyNumberFormat="1" applyFont="1" applyFill="1" applyBorder="1" applyAlignment="1">
      <alignment vertical="center"/>
    </xf>
    <xf numFmtId="0" fontId="7" fillId="3" borderId="9" xfId="5" applyNumberFormat="1" applyFont="1" applyFill="1" applyBorder="1" applyAlignment="1">
      <alignment vertical="center"/>
    </xf>
    <xf numFmtId="0" fontId="8" fillId="3" borderId="33" xfId="5" applyNumberFormat="1" applyBorder="1" applyAlignment="1">
      <alignment horizontal="left" vertical="center"/>
    </xf>
    <xf numFmtId="0" fontId="8" fillId="24" borderId="33" xfId="5" applyNumberFormat="1" applyFill="1" applyBorder="1" applyAlignment="1">
      <alignment horizontal="right" vertical="center"/>
    </xf>
    <xf numFmtId="0" fontId="8" fillId="0" borderId="33" xfId="5" applyNumberFormat="1" applyFill="1" applyBorder="1" applyAlignment="1">
      <alignment horizontal="right" vertical="center"/>
    </xf>
    <xf numFmtId="164" fontId="8" fillId="3" borderId="33" xfId="5" applyNumberFormat="1" applyFill="1" applyBorder="1" applyAlignment="1">
      <alignment horizontal="right" vertical="center"/>
    </xf>
    <xf numFmtId="0" fontId="8" fillId="3" borderId="33" xfId="5" applyNumberFormat="1" applyFill="1" applyBorder="1" applyAlignment="1">
      <alignment horizontal="right" vertical="center"/>
    </xf>
    <xf numFmtId="0" fontId="8" fillId="3" borderId="17" xfId="5" applyNumberFormat="1" applyFill="1" applyBorder="1" applyAlignment="1">
      <alignment horizontal="right" vertical="center"/>
    </xf>
    <xf numFmtId="9" fontId="8" fillId="24" borderId="33" xfId="5" applyNumberFormat="1" applyFill="1" applyBorder="1" applyAlignment="1">
      <alignment horizontal="right" vertical="center"/>
    </xf>
    <xf numFmtId="9" fontId="8" fillId="0" borderId="33" xfId="5" applyNumberFormat="1" applyFill="1" applyBorder="1" applyAlignment="1">
      <alignment horizontal="right" vertical="center"/>
    </xf>
    <xf numFmtId="9" fontId="8" fillId="3" borderId="33" xfId="5" applyNumberFormat="1" applyFill="1" applyBorder="1" applyAlignment="1">
      <alignment horizontal="right" vertical="center"/>
    </xf>
    <xf numFmtId="9" fontId="8" fillId="3" borderId="17" xfId="5" applyNumberFormat="1" applyFill="1" applyBorder="1" applyAlignment="1">
      <alignment horizontal="right" vertical="center"/>
    </xf>
    <xf numFmtId="0" fontId="8" fillId="0" borderId="33" xfId="5" applyNumberFormat="1" applyFill="1" applyBorder="1" applyAlignment="1">
      <alignment horizontal="left" vertical="center"/>
    </xf>
    <xf numFmtId="0" fontId="8" fillId="0" borderId="8" xfId="5" applyNumberFormat="1" applyFill="1" applyBorder="1" applyAlignment="1">
      <alignment horizontal="left" vertical="center"/>
    </xf>
    <xf numFmtId="9" fontId="8" fillId="24" borderId="8" xfId="5" applyNumberFormat="1" applyFill="1" applyBorder="1" applyAlignment="1">
      <alignment horizontal="right" vertical="center"/>
    </xf>
    <xf numFmtId="164" fontId="8" fillId="0" borderId="8" xfId="5" applyNumberFormat="1" applyFill="1" applyBorder="1" applyAlignment="1">
      <alignment horizontal="right" vertical="center"/>
    </xf>
    <xf numFmtId="9" fontId="8" fillId="0" borderId="8" xfId="5" applyNumberFormat="1" applyFill="1" applyBorder="1" applyAlignment="1">
      <alignment horizontal="right" vertical="center"/>
    </xf>
    <xf numFmtId="164" fontId="8" fillId="3" borderId="8" xfId="5" applyNumberFormat="1" applyFill="1" applyBorder="1" applyAlignment="1">
      <alignment horizontal="right" vertical="center"/>
    </xf>
    <xf numFmtId="9" fontId="8" fillId="3" borderId="8" xfId="5" applyNumberFormat="1" applyFill="1" applyBorder="1" applyAlignment="1">
      <alignment horizontal="right" vertical="center"/>
    </xf>
    <xf numFmtId="9" fontId="8" fillId="3" borderId="25" xfId="5" applyNumberFormat="1" applyFill="1" applyBorder="1" applyAlignment="1">
      <alignment horizontal="right" vertical="center"/>
    </xf>
    <xf numFmtId="9" fontId="19" fillId="24" borderId="5" xfId="9" applyNumberFormat="1" applyFill="1" applyBorder="1" applyAlignment="1">
      <alignment horizontal="right" vertical="center"/>
    </xf>
    <xf numFmtId="9" fontId="19" fillId="6" borderId="5" xfId="9" applyNumberFormat="1" applyFill="1" applyBorder="1" applyAlignment="1">
      <alignment horizontal="right" vertical="center"/>
    </xf>
    <xf numFmtId="9" fontId="19" fillId="6" borderId="36" xfId="9" applyNumberFormat="1" applyFill="1" applyBorder="1" applyAlignment="1">
      <alignment horizontal="right" vertical="center"/>
    </xf>
    <xf numFmtId="0" fontId="1" fillId="0" borderId="0" xfId="0" applyFont="1" applyAlignment="1">
      <alignment vertical="center"/>
    </xf>
    <xf numFmtId="9" fontId="8" fillId="24" borderId="3" xfId="5" applyNumberFormat="1" applyFill="1" applyBorder="1" applyAlignment="1">
      <alignment horizontal="right" vertical="center"/>
    </xf>
    <xf numFmtId="9" fontId="8" fillId="0" borderId="3" xfId="5" applyNumberFormat="1" applyFill="1" applyBorder="1" applyAlignment="1">
      <alignment horizontal="right" vertical="center"/>
    </xf>
    <xf numFmtId="9" fontId="8" fillId="3" borderId="3" xfId="5" applyNumberFormat="1" applyFill="1" applyBorder="1" applyAlignment="1">
      <alignment horizontal="right" vertical="center"/>
    </xf>
    <xf numFmtId="9" fontId="8" fillId="3" borderId="9" xfId="5" applyNumberFormat="1" applyFill="1" applyBorder="1" applyAlignment="1">
      <alignment horizontal="right" vertical="center"/>
    </xf>
    <xf numFmtId="9" fontId="8" fillId="24" borderId="5" xfId="5" applyNumberFormat="1" applyFill="1" applyBorder="1" applyAlignment="1">
      <alignment horizontal="right" vertical="center"/>
    </xf>
    <xf numFmtId="9" fontId="8" fillId="0" borderId="5" xfId="5" applyNumberFormat="1" applyFill="1" applyBorder="1" applyAlignment="1">
      <alignment horizontal="right" vertical="center"/>
    </xf>
    <xf numFmtId="9" fontId="8" fillId="3" borderId="5" xfId="5" applyNumberFormat="1" applyFill="1" applyBorder="1" applyAlignment="1">
      <alignment horizontal="right" vertical="center"/>
    </xf>
    <xf numFmtId="9" fontId="8" fillId="3" borderId="36" xfId="5" applyNumberFormat="1" applyFill="1" applyBorder="1" applyAlignment="1">
      <alignment horizontal="right" vertical="center"/>
    </xf>
    <xf numFmtId="164" fontId="0" fillId="0" borderId="0" xfId="0" applyNumberFormat="1" applyBorder="1" applyAlignment="1">
      <alignment vertical="center"/>
    </xf>
    <xf numFmtId="164" fontId="7" fillId="23" borderId="3" xfId="5" applyNumberFormat="1" applyFont="1" applyFill="1" applyBorder="1" applyAlignment="1">
      <alignment vertical="center"/>
    </xf>
    <xf numFmtId="0" fontId="7" fillId="23" borderId="3" xfId="5" applyNumberFormat="1" applyFont="1" applyFill="1" applyBorder="1" applyAlignment="1">
      <alignment vertical="center"/>
    </xf>
    <xf numFmtId="164" fontId="8" fillId="23" borderId="3" xfId="5" applyNumberFormat="1" applyFont="1" applyFill="1" applyBorder="1" applyAlignment="1">
      <alignment horizontal="right" vertical="center"/>
    </xf>
    <xf numFmtId="9" fontId="8" fillId="23" borderId="3" xfId="5" applyNumberFormat="1" applyFont="1" applyFill="1" applyBorder="1" applyAlignment="1">
      <alignment horizontal="right" vertical="center"/>
    </xf>
    <xf numFmtId="164" fontId="8" fillId="23" borderId="5" xfId="5" applyNumberFormat="1" applyFont="1" applyFill="1" applyBorder="1" applyAlignment="1">
      <alignment horizontal="right" vertical="center"/>
    </xf>
    <xf numFmtId="9" fontId="8" fillId="23" borderId="5" xfId="5" applyNumberFormat="1" applyFont="1" applyFill="1" applyBorder="1" applyAlignment="1">
      <alignment horizontal="right" vertical="center"/>
    </xf>
    <xf numFmtId="49" fontId="68" fillId="0" borderId="0" xfId="2" applyFont="1" applyBorder="1" applyAlignment="1">
      <alignment horizontal="left" vertical="center"/>
    </xf>
    <xf numFmtId="0" fontId="7" fillId="6" borderId="5" xfId="948" applyNumberFormat="1" applyFont="1" applyFill="1" applyBorder="1" applyAlignment="1">
      <alignment vertical="center"/>
    </xf>
    <xf numFmtId="164" fontId="36" fillId="23" borderId="5" xfId="9" applyNumberFormat="1" applyFont="1" applyFill="1" applyBorder="1" applyAlignment="1">
      <alignment horizontal="right" vertical="center"/>
    </xf>
    <xf numFmtId="164" fontId="36" fillId="24" borderId="97" xfId="9" applyNumberFormat="1" applyFont="1" applyFill="1" applyBorder="1" applyAlignment="1">
      <alignment horizontal="right" vertical="center"/>
    </xf>
    <xf numFmtId="164" fontId="36" fillId="6" borderId="5" xfId="9" applyNumberFormat="1" applyFont="1" applyFill="1" applyBorder="1" applyAlignment="1">
      <alignment horizontal="right" vertical="center"/>
    </xf>
    <xf numFmtId="164" fontId="36" fillId="6" borderId="97" xfId="9" applyNumberFormat="1" applyFont="1" applyFill="1" applyBorder="1" applyAlignment="1">
      <alignment horizontal="right" vertical="center"/>
    </xf>
    <xf numFmtId="164" fontId="8" fillId="23" borderId="3" xfId="8" applyNumberFormat="1" applyFill="1" applyBorder="1" applyAlignment="1">
      <alignment horizontal="right" vertical="center"/>
    </xf>
    <xf numFmtId="164" fontId="8" fillId="23" borderId="54" xfId="8" applyNumberFormat="1" applyFill="1" applyBorder="1" applyAlignment="1">
      <alignment horizontal="right" vertical="center"/>
    </xf>
    <xf numFmtId="164" fontId="8" fillId="3" borderId="54" xfId="5" applyNumberFormat="1" applyBorder="1" applyAlignment="1">
      <alignment horizontal="right" vertical="center"/>
    </xf>
    <xf numFmtId="164" fontId="8" fillId="23" borderId="0" xfId="8" applyNumberFormat="1" applyFill="1" applyBorder="1" applyAlignment="1">
      <alignment horizontal="right" vertical="center"/>
    </xf>
    <xf numFmtId="164" fontId="8" fillId="23" borderId="53" xfId="8" applyNumberFormat="1" applyFill="1" applyBorder="1" applyAlignment="1">
      <alignment horizontal="right" vertical="center"/>
    </xf>
    <xf numFmtId="164" fontId="8" fillId="3" borderId="0" xfId="5" applyNumberFormat="1" applyBorder="1" applyAlignment="1">
      <alignment horizontal="right" vertical="center"/>
    </xf>
    <xf numFmtId="164" fontId="8" fillId="3" borderId="53" xfId="5" applyNumberFormat="1" applyBorder="1" applyAlignment="1">
      <alignment horizontal="right" vertical="center"/>
    </xf>
    <xf numFmtId="164" fontId="8" fillId="23" borderId="5" xfId="8" applyNumberFormat="1" applyFill="1" applyBorder="1" applyAlignment="1">
      <alignment horizontal="right" vertical="center"/>
    </xf>
    <xf numFmtId="164" fontId="8" fillId="23" borderId="97" xfId="8" applyNumberFormat="1" applyFill="1" applyBorder="1" applyAlignment="1">
      <alignment horizontal="right" vertical="center"/>
    </xf>
    <xf numFmtId="164" fontId="8" fillId="3" borderId="5" xfId="5" applyNumberFormat="1" applyBorder="1" applyAlignment="1">
      <alignment horizontal="right" vertical="center"/>
    </xf>
    <xf numFmtId="164" fontId="8" fillId="3" borderId="97" xfId="5" applyNumberFormat="1" applyBorder="1" applyAlignment="1">
      <alignment horizontal="right" vertical="center"/>
    </xf>
    <xf numFmtId="164" fontId="7" fillId="6" borderId="5" xfId="709" applyFill="1" applyBorder="1" applyAlignment="1">
      <alignment vertical="center"/>
    </xf>
    <xf numFmtId="49" fontId="19" fillId="6" borderId="5" xfId="9" applyFill="1" applyBorder="1" applyAlignment="1">
      <alignment vertical="center"/>
    </xf>
    <xf numFmtId="164" fontId="19" fillId="23" borderId="5" xfId="9" applyNumberFormat="1" applyFill="1" applyBorder="1" applyAlignment="1">
      <alignment horizontal="right" vertical="center"/>
    </xf>
    <xf numFmtId="164" fontId="19" fillId="24" borderId="97" xfId="9" applyNumberFormat="1" applyFill="1" applyBorder="1" applyAlignment="1">
      <alignment horizontal="right" vertical="center"/>
    </xf>
    <xf numFmtId="164" fontId="19" fillId="6" borderId="97" xfId="9" applyNumberFormat="1" applyFill="1" applyBorder="1" applyAlignment="1">
      <alignment horizontal="right" vertical="center"/>
    </xf>
    <xf numFmtId="0" fontId="5" fillId="6" borderId="5" xfId="2" applyNumberFormat="1" applyFill="1" applyBorder="1" applyAlignment="1">
      <alignment horizontal="right" vertical="center"/>
    </xf>
    <xf numFmtId="164" fontId="8" fillId="6" borderId="3" xfId="8" applyNumberFormat="1" applyFill="1" applyBorder="1" applyAlignment="1">
      <alignment horizontal="right" vertical="center"/>
    </xf>
    <xf numFmtId="164" fontId="8" fillId="6" borderId="9" xfId="8" applyNumberFormat="1" applyFill="1" applyBorder="1" applyAlignment="1">
      <alignment horizontal="right" vertical="center"/>
    </xf>
    <xf numFmtId="164" fontId="8" fillId="6" borderId="5" xfId="8" applyNumberFormat="1" applyFill="1" applyBorder="1" applyAlignment="1">
      <alignment horizontal="right" vertical="center"/>
    </xf>
    <xf numFmtId="164" fontId="8" fillId="6" borderId="36" xfId="8" applyNumberFormat="1" applyFill="1" applyBorder="1" applyAlignment="1">
      <alignment horizontal="right" vertical="center"/>
    </xf>
    <xf numFmtId="167" fontId="19" fillId="24" borderId="5" xfId="9" applyNumberFormat="1" applyFill="1" applyBorder="1" applyAlignment="1">
      <alignment horizontal="right" vertical="center"/>
    </xf>
    <xf numFmtId="167" fontId="19" fillId="6" borderId="5" xfId="9" applyNumberFormat="1" applyFill="1" applyBorder="1" applyAlignment="1">
      <alignment horizontal="right" vertical="center"/>
    </xf>
    <xf numFmtId="167" fontId="19" fillId="6" borderId="36" xfId="9" applyNumberFormat="1" applyFill="1" applyBorder="1" applyAlignment="1">
      <alignment horizontal="right" vertical="center"/>
    </xf>
    <xf numFmtId="0" fontId="22" fillId="0" borderId="15" xfId="2" applyNumberFormat="1" applyFont="1" applyBorder="1" applyAlignment="1">
      <alignment horizontal="right" vertical="center"/>
    </xf>
    <xf numFmtId="49" fontId="22" fillId="0" borderId="15" xfId="2" applyFont="1" applyBorder="1" applyAlignment="1">
      <alignment horizontal="right" vertical="center"/>
    </xf>
    <xf numFmtId="49" fontId="22" fillId="0" borderId="5" xfId="2" applyFont="1" applyBorder="1" applyAlignment="1">
      <alignment horizontal="right" vertical="center"/>
    </xf>
    <xf numFmtId="0" fontId="7" fillId="3" borderId="3" xfId="5" applyNumberFormat="1" applyFont="1" applyFill="1" applyBorder="1" applyAlignment="1">
      <alignment horizontal="left" vertical="center" indent="1"/>
    </xf>
    <xf numFmtId="0" fontId="19" fillId="0" borderId="0" xfId="9" applyNumberFormat="1" applyFill="1" applyBorder="1" applyAlignment="1">
      <alignment vertical="center"/>
    </xf>
    <xf numFmtId="164" fontId="19" fillId="0" borderId="0" xfId="9" applyNumberFormat="1" applyFill="1" applyBorder="1" applyAlignment="1">
      <alignment vertical="center"/>
    </xf>
    <xf numFmtId="0" fontId="22" fillId="0" borderId="0" xfId="2" applyNumberFormat="1" applyFont="1" applyBorder="1" applyAlignment="1">
      <alignment horizontal="right" vertical="center"/>
    </xf>
    <xf numFmtId="0" fontId="8" fillId="0" borderId="5" xfId="5" applyNumberFormat="1" applyFill="1" applyBorder="1" applyAlignment="1">
      <alignment vertical="center"/>
    </xf>
    <xf numFmtId="0" fontId="8" fillId="3" borderId="9" xfId="8" applyNumberFormat="1" applyFill="1" applyBorder="1" applyAlignment="1">
      <alignment vertical="center"/>
    </xf>
    <xf numFmtId="164" fontId="8" fillId="3" borderId="3" xfId="5" applyNumberFormat="1" applyAlignment="1">
      <alignment vertical="center"/>
    </xf>
    <xf numFmtId="164" fontId="8" fillId="0" borderId="9" xfId="5" applyNumberFormat="1" applyFill="1" applyBorder="1" applyAlignment="1">
      <alignment horizontal="right" vertical="center"/>
    </xf>
    <xf numFmtId="164" fontId="8" fillId="3" borderId="5" xfId="5" applyNumberFormat="1" applyBorder="1" applyAlignment="1">
      <alignment vertical="center"/>
    </xf>
    <xf numFmtId="164" fontId="8" fillId="0" borderId="36" xfId="5" applyNumberFormat="1" applyFill="1" applyBorder="1" applyAlignment="1">
      <alignment horizontal="right" vertical="center"/>
    </xf>
    <xf numFmtId="167" fontId="7" fillId="24" borderId="5" xfId="948" applyNumberFormat="1" applyFont="1" applyFill="1" applyBorder="1" applyAlignment="1">
      <alignment horizontal="right" vertical="center"/>
    </xf>
    <xf numFmtId="167" fontId="7" fillId="3" borderId="5" xfId="948" applyNumberFormat="1" applyFill="1" applyBorder="1" applyAlignment="1">
      <alignment horizontal="right" vertical="center"/>
    </xf>
    <xf numFmtId="167" fontId="7" fillId="3" borderId="36" xfId="948" applyNumberFormat="1" applyFill="1" applyBorder="1" applyAlignment="1">
      <alignment horizontal="right" vertical="center"/>
    </xf>
    <xf numFmtId="0" fontId="11" fillId="0" borderId="0" xfId="6" applyAlignment="1">
      <alignment horizontal="left" vertical="center" wrapText="1"/>
    </xf>
    <xf numFmtId="0" fontId="8" fillId="3" borderId="9" xfId="8" applyNumberFormat="1" applyFill="1" applyBorder="1" applyAlignment="1">
      <alignment horizontal="right" vertical="center"/>
    </xf>
    <xf numFmtId="167" fontId="0" fillId="0" borderId="0" xfId="958" applyNumberFormat="1" applyFont="1" applyAlignment="1">
      <alignment horizontal="right" vertical="center"/>
    </xf>
    <xf numFmtId="0" fontId="7" fillId="3" borderId="3" xfId="5" applyNumberFormat="1" applyFont="1" applyFill="1" applyAlignment="1">
      <alignment horizontal="left" vertical="center"/>
    </xf>
    <xf numFmtId="167" fontId="7" fillId="24" borderId="5" xfId="948" applyNumberFormat="1" applyFill="1" applyBorder="1" applyAlignment="1">
      <alignment horizontal="right" vertical="center"/>
    </xf>
    <xf numFmtId="0" fontId="7" fillId="3" borderId="3" xfId="5" applyNumberFormat="1" applyFont="1" applyFill="1" applyAlignment="1">
      <alignment vertical="center"/>
    </xf>
    <xf numFmtId="164" fontId="7" fillId="3" borderId="3" xfId="5" applyNumberFormat="1" applyFont="1" applyFill="1" applyBorder="1" applyAlignment="1">
      <alignment horizontal="right" vertical="center"/>
    </xf>
    <xf numFmtId="164" fontId="8" fillId="6" borderId="5" xfId="3" applyNumberFormat="1" applyFont="1" applyFill="1" applyBorder="1" applyAlignment="1">
      <alignment horizontal="right" vertical="center"/>
    </xf>
    <xf numFmtId="167" fontId="19" fillId="3" borderId="5" xfId="9" applyNumberFormat="1" applyFill="1" applyBorder="1" applyAlignment="1">
      <alignment horizontal="right" vertical="center"/>
    </xf>
    <xf numFmtId="167" fontId="19" fillId="3" borderId="36" xfId="9" applyNumberFormat="1" applyFill="1" applyBorder="1" applyAlignment="1">
      <alignment horizontal="right" vertical="center"/>
    </xf>
    <xf numFmtId="0" fontId="23" fillId="6" borderId="5" xfId="9" applyNumberFormat="1" applyFont="1" applyFill="1" applyBorder="1" applyAlignment="1">
      <alignment vertical="center"/>
    </xf>
    <xf numFmtId="164" fontId="23" fillId="24" borderId="5" xfId="9" applyNumberFormat="1" applyFont="1" applyFill="1" applyBorder="1" applyAlignment="1">
      <alignment horizontal="right" vertical="center"/>
    </xf>
    <xf numFmtId="164" fontId="23" fillId="6" borderId="5" xfId="9" applyNumberFormat="1" applyFont="1" applyFill="1" applyBorder="1" applyAlignment="1">
      <alignment horizontal="right" vertical="center"/>
    </xf>
    <xf numFmtId="0" fontId="7" fillId="6" borderId="5" xfId="948" applyNumberFormat="1" applyFill="1" applyBorder="1" applyAlignment="1">
      <alignment vertical="center"/>
    </xf>
    <xf numFmtId="164" fontId="7" fillId="6" borderId="5" xfId="948" applyNumberFormat="1" applyFill="1" applyBorder="1" applyAlignment="1">
      <alignment horizontal="right" vertical="center"/>
    </xf>
    <xf numFmtId="164" fontId="7" fillId="6" borderId="36" xfId="948" applyNumberFormat="1" applyFill="1" applyBorder="1" applyAlignment="1">
      <alignment horizontal="right" vertical="center"/>
    </xf>
    <xf numFmtId="164" fontId="7" fillId="6" borderId="5" xfId="948" applyNumberFormat="1" applyFont="1" applyFill="1" applyBorder="1" applyAlignment="1">
      <alignment horizontal="right" vertical="center"/>
    </xf>
    <xf numFmtId="164" fontId="7" fillId="6" borderId="36" xfId="948" applyNumberFormat="1" applyFont="1" applyFill="1" applyBorder="1" applyAlignment="1">
      <alignment horizontal="right" vertical="center"/>
    </xf>
    <xf numFmtId="164" fontId="8" fillId="6" borderId="0" xfId="8" applyNumberFormat="1" applyFill="1" applyBorder="1" applyAlignment="1">
      <alignment horizontal="right" vertical="center"/>
    </xf>
    <xf numFmtId="164" fontId="8" fillId="6" borderId="15" xfId="8" applyNumberFormat="1" applyFill="1" applyBorder="1" applyAlignment="1">
      <alignment horizontal="right" vertical="center"/>
    </xf>
    <xf numFmtId="0" fontId="19" fillId="6" borderId="5" xfId="948" applyNumberFormat="1" applyFont="1" applyFill="1" applyBorder="1" applyAlignment="1">
      <alignment vertical="center"/>
    </xf>
    <xf numFmtId="164" fontId="19" fillId="24" borderId="5" xfId="948" applyNumberFormat="1" applyFont="1" applyFill="1" applyBorder="1" applyAlignment="1">
      <alignment horizontal="right" vertical="center"/>
    </xf>
    <xf numFmtId="164" fontId="19" fillId="6" borderId="5" xfId="948" applyNumberFormat="1" applyFont="1" applyFill="1" applyBorder="1" applyAlignment="1">
      <alignment horizontal="right" vertical="center"/>
    </xf>
    <xf numFmtId="164" fontId="19" fillId="6" borderId="36" xfId="948" applyNumberFormat="1" applyFont="1" applyFill="1" applyBorder="1" applyAlignment="1">
      <alignment horizontal="right" vertical="center"/>
    </xf>
    <xf numFmtId="0" fontId="8" fillId="6" borderId="0" xfId="5" applyNumberFormat="1" applyFill="1" applyBorder="1" applyAlignment="1">
      <alignment vertical="center"/>
    </xf>
    <xf numFmtId="164" fontId="8" fillId="6" borderId="0" xfId="5" applyNumberFormat="1" applyFill="1" applyBorder="1" applyAlignment="1">
      <alignment horizontal="right" vertical="center"/>
    </xf>
    <xf numFmtId="0" fontId="8" fillId="6" borderId="5" xfId="5" applyNumberFormat="1" applyFill="1" applyBorder="1" applyAlignment="1">
      <alignment vertical="center"/>
    </xf>
    <xf numFmtId="164" fontId="8" fillId="6" borderId="5" xfId="5" applyNumberFormat="1" applyFill="1" applyBorder="1" applyAlignment="1">
      <alignment horizontal="right" vertical="center"/>
    </xf>
    <xf numFmtId="0" fontId="22" fillId="0" borderId="5" xfId="2" applyNumberFormat="1" applyFont="1" applyBorder="1" applyAlignment="1">
      <alignment horizontal="right" vertical="center"/>
    </xf>
    <xf numFmtId="37" fontId="8" fillId="3" borderId="3" xfId="8" applyNumberFormat="1" applyFill="1" applyBorder="1" applyAlignment="1">
      <alignment vertical="center"/>
    </xf>
    <xf numFmtId="37" fontId="8" fillId="3" borderId="9" xfId="8" applyNumberFormat="1" applyFill="1" applyBorder="1" applyAlignment="1">
      <alignment vertical="center"/>
    </xf>
    <xf numFmtId="0" fontId="7" fillId="3" borderId="3" xfId="5" applyNumberFormat="1" applyFont="1" applyFill="1" applyAlignment="1">
      <alignment horizontal="left" vertical="center" indent="1"/>
    </xf>
    <xf numFmtId="0" fontId="19" fillId="6" borderId="20" xfId="9" applyNumberFormat="1" applyFill="1" applyBorder="1" applyAlignment="1">
      <alignment vertical="center"/>
    </xf>
    <xf numFmtId="164" fontId="19" fillId="24" borderId="20" xfId="9" applyNumberFormat="1" applyFill="1" applyBorder="1" applyAlignment="1">
      <alignment horizontal="right" vertical="center"/>
    </xf>
    <xf numFmtId="164" fontId="19" fillId="6" borderId="20" xfId="9" applyNumberFormat="1" applyFill="1" applyBorder="1" applyAlignment="1">
      <alignment horizontal="right" vertical="center"/>
    </xf>
    <xf numFmtId="164" fontId="19" fillId="6" borderId="21" xfId="9" applyNumberFormat="1" applyFill="1" applyBorder="1" applyAlignment="1">
      <alignment horizontal="right" vertical="center"/>
    </xf>
    <xf numFmtId="164" fontId="8" fillId="24" borderId="3" xfId="5" applyNumberFormat="1" applyFont="1" applyFill="1" applyBorder="1" applyAlignment="1">
      <alignment vertical="center"/>
    </xf>
    <xf numFmtId="164" fontId="8" fillId="0" borderId="9" xfId="8" applyNumberFormat="1" applyFill="1" applyBorder="1" applyAlignment="1">
      <alignment horizontal="right" vertical="center"/>
    </xf>
    <xf numFmtId="37" fontId="8" fillId="5" borderId="3" xfId="0" applyNumberFormat="1" applyFont="1" applyFill="1" applyBorder="1" applyAlignment="1">
      <alignment horizontal="right" vertical="center"/>
    </xf>
    <xf numFmtId="37" fontId="8" fillId="5" borderId="30" xfId="0" applyNumberFormat="1" applyFont="1" applyFill="1" applyBorder="1" applyAlignment="1">
      <alignment horizontal="right" vertical="center"/>
    </xf>
    <xf numFmtId="20" fontId="8" fillId="3" borderId="3" xfId="5" applyNumberFormat="1" applyAlignment="1">
      <alignment vertical="center"/>
    </xf>
    <xf numFmtId="37" fontId="8" fillId="5" borderId="0" xfId="0" applyNumberFormat="1" applyFont="1" applyFill="1" applyBorder="1" applyAlignment="1">
      <alignment horizontal="right" vertical="center"/>
    </xf>
    <xf numFmtId="37" fontId="8" fillId="5" borderId="31" xfId="0" applyNumberFormat="1" applyFont="1" applyFill="1" applyBorder="1" applyAlignment="1">
      <alignment horizontal="right" vertical="center"/>
    </xf>
    <xf numFmtId="0" fontId="7" fillId="3" borderId="47" xfId="5" applyNumberFormat="1" applyFont="1" applyBorder="1" applyAlignment="1">
      <alignment vertical="center"/>
    </xf>
    <xf numFmtId="39" fontId="7" fillId="24" borderId="103" xfId="5" applyNumberFormat="1" applyFont="1" applyFill="1" applyBorder="1" applyAlignment="1">
      <alignment horizontal="right" vertical="center"/>
    </xf>
    <xf numFmtId="39" fontId="7" fillId="5" borderId="19" xfId="0" applyNumberFormat="1" applyFont="1" applyFill="1" applyBorder="1" applyAlignment="1">
      <alignment horizontal="right" vertical="center"/>
    </xf>
    <xf numFmtId="39" fontId="7" fillId="5" borderId="48" xfId="0" applyNumberFormat="1" applyFont="1" applyFill="1" applyBorder="1" applyAlignment="1">
      <alignment horizontal="right" vertical="center"/>
    </xf>
    <xf numFmtId="0" fontId="8" fillId="5" borderId="3" xfId="0" applyFont="1" applyFill="1" applyBorder="1" applyAlignment="1">
      <alignment horizontal="right" vertical="center"/>
    </xf>
    <xf numFmtId="39" fontId="8" fillId="5" borderId="3" xfId="0" applyNumberFormat="1" applyFont="1" applyFill="1" applyBorder="1" applyAlignment="1">
      <alignment horizontal="right" vertical="center"/>
    </xf>
    <xf numFmtId="39" fontId="8" fillId="5" borderId="30" xfId="0" applyNumberFormat="1" applyFont="1" applyFill="1" applyBorder="1" applyAlignment="1">
      <alignment horizontal="right" vertical="center"/>
    </xf>
    <xf numFmtId="164" fontId="7" fillId="24" borderId="103" xfId="5" applyNumberFormat="1" applyFont="1" applyFill="1" applyBorder="1" applyAlignment="1">
      <alignment horizontal="right" vertical="center"/>
    </xf>
    <xf numFmtId="37" fontId="7" fillId="5" borderId="19" xfId="0" applyNumberFormat="1" applyFont="1" applyFill="1" applyBorder="1" applyAlignment="1">
      <alignment horizontal="right" vertical="center"/>
    </xf>
    <xf numFmtId="37" fontId="7" fillId="5" borderId="48" xfId="0" applyNumberFormat="1" applyFont="1" applyFill="1" applyBorder="1" applyAlignment="1">
      <alignment horizontal="right" vertical="center"/>
    </xf>
    <xf numFmtId="0" fontId="8" fillId="24" borderId="0" xfId="5" applyNumberFormat="1" applyFill="1" applyBorder="1" applyAlignment="1">
      <alignment horizontal="right" vertical="center"/>
    </xf>
    <xf numFmtId="0" fontId="8" fillId="3" borderId="47" xfId="5" applyNumberFormat="1" applyBorder="1" applyAlignment="1">
      <alignment vertical="center"/>
    </xf>
    <xf numFmtId="0" fontId="8" fillId="24" borderId="47" xfId="5" applyNumberFormat="1" applyFill="1" applyBorder="1" applyAlignment="1">
      <alignment horizontal="right" vertical="center"/>
    </xf>
    <xf numFmtId="0" fontId="8" fillId="5" borderId="47" xfId="0" applyFont="1" applyFill="1" applyBorder="1" applyAlignment="1">
      <alignment horizontal="right" vertical="center"/>
    </xf>
    <xf numFmtId="39" fontId="8" fillId="5" borderId="47" xfId="0" applyNumberFormat="1" applyFont="1" applyFill="1" applyBorder="1" applyAlignment="1">
      <alignment horizontal="right" vertical="center"/>
    </xf>
    <xf numFmtId="39" fontId="8" fillId="5" borderId="66" xfId="0" applyNumberFormat="1" applyFont="1" applyFill="1" applyBorder="1" applyAlignment="1">
      <alignment horizontal="right" vertical="center"/>
    </xf>
    <xf numFmtId="4" fontId="8" fillId="24" borderId="3" xfId="5" applyNumberFormat="1" applyFill="1" applyBorder="1" applyAlignment="1">
      <alignment horizontal="right" vertical="center"/>
    </xf>
    <xf numFmtId="9" fontId="8" fillId="5" borderId="3" xfId="0" applyNumberFormat="1" applyFont="1" applyFill="1" applyBorder="1" applyAlignment="1">
      <alignment horizontal="right" vertical="center"/>
    </xf>
    <xf numFmtId="9" fontId="8" fillId="5" borderId="30" xfId="0" applyNumberFormat="1" applyFont="1" applyFill="1" applyBorder="1" applyAlignment="1">
      <alignment horizontal="right" vertical="center"/>
    </xf>
    <xf numFmtId="167" fontId="0" fillId="0" borderId="0" xfId="0" applyNumberFormat="1" applyAlignment="1">
      <alignment vertical="center"/>
    </xf>
    <xf numFmtId="171" fontId="55" fillId="24" borderId="3" xfId="5" applyNumberFormat="1" applyFont="1" applyFill="1" applyBorder="1" applyAlignment="1">
      <alignment horizontal="right" vertical="center"/>
    </xf>
    <xf numFmtId="171" fontId="8" fillId="5" borderId="3" xfId="0" applyNumberFormat="1" applyFont="1" applyFill="1" applyBorder="1" applyAlignment="1">
      <alignment horizontal="right" vertical="center"/>
    </xf>
    <xf numFmtId="171" fontId="8" fillId="5" borderId="30" xfId="0" applyNumberFormat="1" applyFont="1" applyFill="1" applyBorder="1" applyAlignment="1">
      <alignment horizontal="right" vertical="center"/>
    </xf>
    <xf numFmtId="10" fontId="8" fillId="24" borderId="8" xfId="5" applyNumberFormat="1" applyFill="1" applyBorder="1" applyAlignment="1">
      <alignment horizontal="right" vertical="center"/>
    </xf>
    <xf numFmtId="10" fontId="8" fillId="5" borderId="5" xfId="0" applyNumberFormat="1" applyFont="1" applyFill="1" applyBorder="1" applyAlignment="1">
      <alignment horizontal="right" vertical="center"/>
    </xf>
    <xf numFmtId="10" fontId="8" fillId="5" borderId="29" xfId="0" applyNumberFormat="1" applyFont="1" applyFill="1" applyBorder="1" applyAlignment="1">
      <alignment horizontal="right" vertical="center"/>
    </xf>
    <xf numFmtId="10" fontId="0" fillId="0" borderId="0" xfId="958" applyNumberFormat="1" applyFont="1" applyAlignment="1">
      <alignment vertical="center"/>
    </xf>
    <xf numFmtId="172" fontId="0" fillId="0" borderId="0" xfId="0" applyNumberFormat="1" applyBorder="1" applyAlignment="1">
      <alignment vertical="center"/>
    </xf>
    <xf numFmtId="49" fontId="31" fillId="0" borderId="0" xfId="0" applyNumberFormat="1" applyFont="1" applyAlignment="1">
      <alignment vertical="center" wrapText="1"/>
    </xf>
    <xf numFmtId="49" fontId="31" fillId="0" borderId="0" xfId="0" applyNumberFormat="1" applyFont="1" applyAlignment="1">
      <alignment horizontal="justify" vertical="center" wrapText="1"/>
    </xf>
    <xf numFmtId="0" fontId="31" fillId="9" borderId="0" xfId="0" applyFont="1" applyFill="1" applyAlignment="1">
      <alignment vertical="center" wrapText="1"/>
    </xf>
    <xf numFmtId="0" fontId="31" fillId="9" borderId="0" xfId="0" applyFont="1" applyFill="1" applyAlignment="1">
      <alignment horizontal="justify" vertical="center" wrapText="1"/>
    </xf>
    <xf numFmtId="0" fontId="11" fillId="0" borderId="0" xfId="946" applyAlignment="1">
      <alignment vertical="center"/>
    </xf>
    <xf numFmtId="0" fontId="31" fillId="0" borderId="0" xfId="0" applyFont="1" applyAlignment="1">
      <alignment horizontal="justify" vertical="center" wrapText="1"/>
    </xf>
    <xf numFmtId="2" fontId="11" fillId="0" borderId="0" xfId="946" applyNumberFormat="1" applyAlignment="1">
      <alignment vertical="center"/>
    </xf>
    <xf numFmtId="49" fontId="31" fillId="9" borderId="0" xfId="0" applyNumberFormat="1" applyFont="1" applyFill="1" applyAlignment="1">
      <alignment vertical="center" wrapText="1"/>
    </xf>
    <xf numFmtId="49" fontId="31" fillId="9" borderId="0" xfId="0" applyNumberFormat="1" applyFont="1" applyFill="1" applyAlignment="1">
      <alignment horizontal="justify" vertical="center" wrapText="1"/>
    </xf>
    <xf numFmtId="49" fontId="84" fillId="9" borderId="0" xfId="0" applyNumberFormat="1" applyFont="1" applyFill="1" applyAlignment="1">
      <alignment vertical="center" wrapText="1"/>
    </xf>
    <xf numFmtId="49" fontId="84" fillId="9" borderId="0" xfId="0" applyNumberFormat="1" applyFont="1" applyFill="1" applyBorder="1" applyAlignment="1">
      <alignment vertical="center" wrapText="1"/>
    </xf>
    <xf numFmtId="0" fontId="11" fillId="0" borderId="0" xfId="6" applyAlignment="1">
      <alignment vertical="center" wrapText="1"/>
    </xf>
    <xf numFmtId="49" fontId="96" fillId="0" borderId="5" xfId="2" applyFont="1" applyBorder="1" applyAlignment="1">
      <alignment horizontal="left" vertical="center"/>
    </xf>
    <xf numFmtId="167" fontId="8" fillId="24" borderId="3" xfId="958" applyNumberFormat="1" applyFont="1" applyFill="1" applyBorder="1" applyAlignment="1">
      <alignment horizontal="right" vertical="center"/>
    </xf>
    <xf numFmtId="0" fontId="0" fillId="0" borderId="15" xfId="0" applyBorder="1" applyAlignment="1">
      <alignment vertical="center"/>
    </xf>
    <xf numFmtId="0" fontId="96" fillId="0" borderId="5" xfId="0" applyFont="1" applyBorder="1" applyAlignment="1">
      <alignment horizontal="right" vertical="center"/>
    </xf>
    <xf numFmtId="167" fontId="8" fillId="0" borderId="3" xfId="958" applyNumberFormat="1" applyFont="1" applyFill="1" applyBorder="1" applyAlignment="1">
      <alignment horizontal="right" vertical="center"/>
    </xf>
    <xf numFmtId="167" fontId="8" fillId="0" borderId="3" xfId="8" applyNumberFormat="1" applyFill="1" applyBorder="1" applyAlignment="1">
      <alignment horizontal="right" vertical="center"/>
    </xf>
    <xf numFmtId="167" fontId="8" fillId="0" borderId="9" xfId="8" applyNumberFormat="1" applyFill="1" applyBorder="1" applyAlignment="1">
      <alignment horizontal="right" vertical="center"/>
    </xf>
    <xf numFmtId="167" fontId="7" fillId="24" borderId="3" xfId="958" applyNumberFormat="1" applyFont="1" applyFill="1" applyBorder="1" applyAlignment="1">
      <alignment horizontal="right" vertical="center"/>
    </xf>
    <xf numFmtId="167" fontId="7" fillId="0" borderId="3" xfId="958" applyNumberFormat="1" applyFont="1" applyFill="1" applyBorder="1" applyAlignment="1">
      <alignment horizontal="right" vertical="center"/>
    </xf>
    <xf numFmtId="167" fontId="7" fillId="0" borderId="9" xfId="958" applyNumberFormat="1" applyFont="1" applyFill="1" applyBorder="1" applyAlignment="1">
      <alignment horizontal="right" vertical="center"/>
    </xf>
    <xf numFmtId="167" fontId="8" fillId="24" borderId="5" xfId="958" applyNumberFormat="1" applyFont="1" applyFill="1" applyBorder="1" applyAlignment="1">
      <alignment horizontal="right" vertical="center"/>
    </xf>
    <xf numFmtId="167" fontId="8" fillId="0" borderId="5" xfId="958" applyNumberFormat="1" applyFont="1" applyFill="1" applyBorder="1" applyAlignment="1">
      <alignment horizontal="right" vertical="center"/>
    </xf>
    <xf numFmtId="167" fontId="8" fillId="0" borderId="5" xfId="8" applyNumberFormat="1" applyFill="1" applyBorder="1" applyAlignment="1">
      <alignment horizontal="right" vertical="center"/>
    </xf>
    <xf numFmtId="167" fontId="8" fillId="0" borderId="36" xfId="8" applyNumberFormat="1" applyFill="1" applyBorder="1" applyAlignment="1">
      <alignment horizontal="right" vertical="center"/>
    </xf>
    <xf numFmtId="0" fontId="19" fillId="6" borderId="0" xfId="9" applyNumberFormat="1" applyFill="1" applyBorder="1" applyAlignment="1">
      <alignment vertical="center"/>
    </xf>
    <xf numFmtId="164" fontId="19" fillId="6" borderId="0" xfId="9" applyNumberFormat="1" applyFill="1" applyBorder="1" applyAlignment="1">
      <alignment horizontal="right" vertical="center"/>
    </xf>
    <xf numFmtId="0" fontId="11" fillId="0" borderId="0" xfId="6" quotePrefix="1" applyAlignment="1">
      <alignment vertical="center"/>
    </xf>
    <xf numFmtId="0" fontId="4" fillId="0" borderId="0" xfId="1" applyNumberFormat="1" applyFill="1" applyBorder="1" applyAlignment="1">
      <alignment vertical="center"/>
    </xf>
    <xf numFmtId="0" fontId="39" fillId="0" borderId="0" xfId="0" applyFont="1" applyFill="1" applyAlignment="1">
      <alignment vertical="center"/>
    </xf>
    <xf numFmtId="0" fontId="39" fillId="0" borderId="0" xfId="0" applyFont="1" applyFill="1" applyBorder="1" applyAlignment="1">
      <alignment vertical="center"/>
    </xf>
    <xf numFmtId="0" fontId="11" fillId="0" borderId="0" xfId="6" applyFill="1" applyAlignment="1">
      <alignment horizontal="left" vertical="center"/>
    </xf>
    <xf numFmtId="0" fontId="87" fillId="0" borderId="74" xfId="366" applyNumberFormat="1" applyFont="1" applyFill="1" applyBorder="1" applyAlignment="1">
      <alignment horizontal="right" vertical="center"/>
    </xf>
    <xf numFmtId="0" fontId="96" fillId="0" borderId="74" xfId="366" applyNumberFormat="1" applyFont="1" applyFill="1" applyBorder="1" applyAlignment="1">
      <alignment horizontal="right" vertical="center"/>
    </xf>
    <xf numFmtId="0" fontId="96" fillId="0" borderId="73" xfId="366" applyNumberFormat="1" applyFont="1" applyFill="1" applyBorder="1" applyAlignment="1">
      <alignment horizontal="right" vertical="center"/>
    </xf>
    <xf numFmtId="0" fontId="11" fillId="0" borderId="0" xfId="6" applyFill="1" applyAlignment="1">
      <alignment horizontal="left" vertical="center" wrapText="1"/>
    </xf>
    <xf numFmtId="20" fontId="8" fillId="0" borderId="3" xfId="5" applyNumberFormat="1" applyFill="1" applyAlignment="1">
      <alignment vertical="center" wrapText="1"/>
    </xf>
    <xf numFmtId="170" fontId="8" fillId="24" borderId="3" xfId="5" applyNumberFormat="1" applyFill="1" applyBorder="1" applyAlignment="1">
      <alignment horizontal="right" vertical="center" wrapText="1"/>
    </xf>
    <xf numFmtId="170" fontId="8" fillId="0" borderId="3" xfId="5" applyNumberFormat="1" applyFill="1" applyBorder="1" applyAlignment="1">
      <alignment horizontal="right" vertical="center" wrapText="1"/>
    </xf>
    <xf numFmtId="170" fontId="8" fillId="0" borderId="9" xfId="5" applyNumberFormat="1" applyFill="1" applyBorder="1" applyAlignment="1">
      <alignment horizontal="right" vertical="center" wrapText="1"/>
    </xf>
    <xf numFmtId="164" fontId="8" fillId="0" borderId="15" xfId="5" applyNumberFormat="1" applyFill="1" applyBorder="1" applyAlignment="1">
      <alignment horizontal="right" vertical="center"/>
    </xf>
    <xf numFmtId="20" fontId="8" fillId="0" borderId="72" xfId="5" applyNumberFormat="1" applyFill="1" applyBorder="1" applyAlignment="1">
      <alignment vertical="center" wrapText="1"/>
    </xf>
    <xf numFmtId="164" fontId="8" fillId="24" borderId="72" xfId="5" applyNumberFormat="1" applyFill="1" applyBorder="1" applyAlignment="1">
      <alignment horizontal="right" vertical="center"/>
    </xf>
    <xf numFmtId="164" fontId="8" fillId="0" borderId="72" xfId="5" applyNumberFormat="1" applyFill="1" applyBorder="1" applyAlignment="1">
      <alignment horizontal="right" vertical="center"/>
    </xf>
    <xf numFmtId="0" fontId="11" fillId="0" borderId="0" xfId="6" applyFill="1" applyBorder="1" applyAlignment="1">
      <alignment horizontal="left" vertical="center" wrapText="1"/>
    </xf>
    <xf numFmtId="0" fontId="4" fillId="0" borderId="0" xfId="1" applyNumberFormat="1" applyFont="1" applyFill="1" applyAlignment="1">
      <alignment vertical="center"/>
    </xf>
    <xf numFmtId="49" fontId="96" fillId="0" borderId="74" xfId="366" applyFont="1" applyFill="1" applyBorder="1" applyAlignment="1">
      <alignment horizontal="left" vertical="center"/>
    </xf>
    <xf numFmtId="20" fontId="86" fillId="0" borderId="3" xfId="5" applyNumberFormat="1" applyFont="1" applyFill="1" applyAlignment="1">
      <alignment vertical="center" wrapText="1"/>
    </xf>
    <xf numFmtId="164" fontId="86" fillId="24" borderId="3" xfId="5" applyNumberFormat="1" applyFont="1" applyFill="1" applyBorder="1" applyAlignment="1">
      <alignment horizontal="right" vertical="center"/>
    </xf>
    <xf numFmtId="164" fontId="86" fillId="0" borderId="3" xfId="5" applyNumberFormat="1" applyFont="1" applyFill="1" applyBorder="1" applyAlignment="1">
      <alignment horizontal="right" vertical="center"/>
    </xf>
    <xf numFmtId="164" fontId="86" fillId="0" borderId="9" xfId="5" applyNumberFormat="1" applyFont="1" applyFill="1" applyBorder="1" applyAlignment="1">
      <alignment horizontal="right" vertical="center"/>
    </xf>
    <xf numFmtId="20" fontId="8" fillId="0" borderId="3" xfId="5" applyNumberFormat="1" applyFill="1" applyAlignment="1">
      <alignment horizontal="left" vertical="center" wrapText="1"/>
    </xf>
    <xf numFmtId="170" fontId="8" fillId="18" borderId="3" xfId="5" applyNumberFormat="1" applyFill="1" applyBorder="1" applyAlignment="1">
      <alignment horizontal="right" vertical="center" wrapText="1"/>
    </xf>
    <xf numFmtId="20" fontId="8" fillId="0" borderId="72" xfId="5" applyNumberFormat="1" applyFill="1" applyBorder="1" applyAlignment="1">
      <alignment horizontal="left" vertical="center" wrapText="1"/>
    </xf>
    <xf numFmtId="164" fontId="8" fillId="18" borderId="72" xfId="5" applyNumberFormat="1" applyFill="1" applyBorder="1" applyAlignment="1">
      <alignment horizontal="right" vertical="center"/>
    </xf>
    <xf numFmtId="0" fontId="11" fillId="0" borderId="0" xfId="6" applyFill="1" applyBorder="1" applyAlignment="1">
      <alignment horizontal="left" vertical="center"/>
    </xf>
    <xf numFmtId="164" fontId="86" fillId="18" borderId="3" xfId="5" applyNumberFormat="1" applyFont="1" applyFill="1" applyBorder="1" applyAlignment="1">
      <alignment horizontal="right" vertical="center"/>
    </xf>
    <xf numFmtId="20" fontId="33" fillId="0" borderId="3" xfId="5" applyNumberFormat="1" applyFont="1" applyFill="1" applyAlignment="1">
      <alignment vertical="center" wrapText="1"/>
    </xf>
    <xf numFmtId="20" fontId="33" fillId="0" borderId="0" xfId="5" applyNumberFormat="1" applyFont="1" applyFill="1" applyBorder="1" applyAlignment="1">
      <alignment vertical="center" wrapText="1"/>
    </xf>
    <xf numFmtId="20" fontId="86" fillId="0" borderId="70" xfId="5" applyNumberFormat="1" applyFont="1" applyFill="1" applyBorder="1" applyAlignment="1">
      <alignment vertical="center" wrapText="1"/>
    </xf>
    <xf numFmtId="49" fontId="61" fillId="0" borderId="74" xfId="2" applyFont="1" applyBorder="1" applyAlignment="1">
      <alignment horizontal="left" vertical="center"/>
    </xf>
    <xf numFmtId="0" fontId="87" fillId="0" borderId="74" xfId="2" applyNumberFormat="1" applyFont="1" applyBorder="1" applyAlignment="1">
      <alignment horizontal="right" vertical="center"/>
    </xf>
    <xf numFmtId="0" fontId="96" fillId="0" borderId="74" xfId="2" applyNumberFormat="1" applyFont="1" applyBorder="1" applyAlignment="1">
      <alignment horizontal="right" vertical="center"/>
    </xf>
    <xf numFmtId="164" fontId="8" fillId="23" borderId="3" xfId="5" applyNumberFormat="1" applyFill="1" applyBorder="1" applyAlignment="1">
      <alignment horizontal="right" vertical="center"/>
    </xf>
    <xf numFmtId="20" fontId="8" fillId="3" borderId="0" xfId="5" applyNumberFormat="1" applyBorder="1" applyAlignment="1">
      <alignment vertical="center"/>
    </xf>
    <xf numFmtId="164" fontId="8" fillId="23" borderId="0" xfId="5" applyNumberFormat="1" applyFill="1" applyBorder="1" applyAlignment="1">
      <alignment horizontal="right" vertical="center"/>
    </xf>
    <xf numFmtId="0" fontId="86" fillId="3" borderId="70" xfId="5" applyNumberFormat="1" applyFont="1" applyBorder="1" applyAlignment="1">
      <alignment vertical="center"/>
    </xf>
    <xf numFmtId="0" fontId="11" fillId="0" borderId="0" xfId="6" applyFont="1" applyFill="1" applyAlignment="1">
      <alignment horizontal="left" vertical="center"/>
    </xf>
    <xf numFmtId="0" fontId="0" fillId="0" borderId="0" xfId="0" applyFill="1" applyBorder="1" applyAlignment="1"/>
    <xf numFmtId="0" fontId="39" fillId="0" borderId="0" xfId="0" applyFont="1" applyFill="1" applyAlignment="1"/>
    <xf numFmtId="0" fontId="39" fillId="0" borderId="0" xfId="0" applyFont="1" applyFill="1" applyBorder="1" applyAlignment="1"/>
    <xf numFmtId="0" fontId="11" fillId="0" borderId="0" xfId="6" applyFill="1" applyAlignment="1">
      <alignment horizontal="left"/>
    </xf>
    <xf numFmtId="49" fontId="61" fillId="0" borderId="74" xfId="366" applyFont="1" applyFill="1" applyBorder="1" applyAlignment="1">
      <alignment horizontal="left"/>
    </xf>
    <xf numFmtId="0" fontId="87" fillId="0" borderId="74" xfId="366" applyNumberFormat="1" applyFont="1" applyFill="1" applyBorder="1" applyAlignment="1">
      <alignment horizontal="right"/>
    </xf>
    <xf numFmtId="0" fontId="11" fillId="0" borderId="0" xfId="6" applyFill="1" applyAlignment="1">
      <alignment horizontal="left" wrapText="1"/>
    </xf>
    <xf numFmtId="164" fontId="33" fillId="24" borderId="3" xfId="5" applyNumberFormat="1" applyFont="1" applyFill="1" applyBorder="1" applyAlignment="1">
      <alignment horizontal="right"/>
    </xf>
    <xf numFmtId="164" fontId="86" fillId="24" borderId="70" xfId="5" applyNumberFormat="1" applyFont="1" applyFill="1" applyBorder="1" applyAlignment="1">
      <alignment horizontal="right"/>
    </xf>
    <xf numFmtId="20" fontId="8" fillId="0" borderId="70" xfId="5" applyNumberFormat="1" applyFill="1" applyBorder="1" applyAlignment="1">
      <alignment horizontal="left" wrapText="1"/>
    </xf>
    <xf numFmtId="170" fontId="8" fillId="24" borderId="70" xfId="5" applyNumberFormat="1" applyFill="1" applyBorder="1" applyAlignment="1">
      <alignment horizontal="right" wrapText="1"/>
    </xf>
    <xf numFmtId="0" fontId="4" fillId="0" borderId="0" xfId="1" applyNumberFormat="1" applyFont="1" applyFill="1" applyAlignment="1"/>
    <xf numFmtId="0" fontId="4" fillId="0" borderId="0" xfId="1" applyNumberFormat="1" applyFill="1" applyBorder="1" applyAlignment="1"/>
    <xf numFmtId="0" fontId="39" fillId="0" borderId="0" xfId="0" applyFont="1" applyFill="1" applyBorder="1"/>
    <xf numFmtId="0" fontId="11" fillId="0" borderId="0" xfId="6" applyFill="1" applyBorder="1" applyAlignment="1">
      <alignment horizontal="left" vertical="top"/>
    </xf>
    <xf numFmtId="0" fontId="87" fillId="0" borderId="74" xfId="366" applyNumberFormat="1" applyFont="1" applyFill="1" applyBorder="1">
      <alignment horizontal="right" vertical="center"/>
    </xf>
    <xf numFmtId="0" fontId="96" fillId="0" borderId="74" xfId="366" applyNumberFormat="1" applyFont="1" applyFill="1" applyBorder="1">
      <alignment horizontal="right" vertical="center"/>
    </xf>
    <xf numFmtId="0" fontId="11" fillId="0" borderId="0" xfId="6" applyFill="1" applyBorder="1" applyAlignment="1">
      <alignment horizontal="left" vertical="top" wrapText="1"/>
    </xf>
    <xf numFmtId="164" fontId="36" fillId="18" borderId="3" xfId="5" applyNumberFormat="1" applyFont="1" applyFill="1" applyBorder="1" applyAlignment="1">
      <alignment horizontal="right"/>
    </xf>
    <xf numFmtId="164" fontId="36" fillId="0" borderId="3" xfId="5" applyNumberFormat="1" applyFont="1" applyFill="1" applyBorder="1" applyAlignment="1">
      <alignment horizontal="right"/>
    </xf>
    <xf numFmtId="170" fontId="8" fillId="18" borderId="3" xfId="5" applyNumberFormat="1" applyFill="1" applyBorder="1" applyAlignment="1">
      <alignment horizontal="right" wrapText="1"/>
    </xf>
    <xf numFmtId="170" fontId="8" fillId="0" borderId="3" xfId="5" applyNumberFormat="1" applyFill="1" applyBorder="1" applyAlignment="1">
      <alignment horizontal="right" wrapText="1"/>
    </xf>
    <xf numFmtId="49" fontId="32" fillId="0" borderId="77" xfId="369" applyFont="1" applyFill="1" applyBorder="1" applyAlignment="1">
      <alignment horizontal="left" vertical="center"/>
    </xf>
    <xf numFmtId="0" fontId="88" fillId="0" borderId="77" xfId="369" applyNumberFormat="1" applyFont="1" applyFill="1" applyBorder="1" applyAlignment="1">
      <alignment horizontal="right" vertical="center"/>
    </xf>
    <xf numFmtId="0" fontId="58" fillId="0" borderId="77" xfId="369" applyNumberFormat="1" applyFont="1" applyFill="1" applyBorder="1" applyAlignment="1">
      <alignment horizontal="right" vertical="center"/>
    </xf>
    <xf numFmtId="0" fontId="58" fillId="0" borderId="76" xfId="369" applyNumberFormat="1" applyFont="1" applyFill="1" applyBorder="1" applyAlignment="1">
      <alignment horizontal="right" vertical="center"/>
    </xf>
    <xf numFmtId="170" fontId="8" fillId="24" borderId="0" xfId="5" applyNumberFormat="1" applyFill="1" applyBorder="1" applyAlignment="1">
      <alignment horizontal="right" vertical="center" wrapText="1"/>
    </xf>
    <xf numFmtId="20" fontId="8" fillId="0" borderId="78" xfId="5" applyNumberFormat="1" applyFill="1" applyBorder="1" applyAlignment="1">
      <alignment vertical="center" wrapText="1"/>
    </xf>
    <xf numFmtId="170" fontId="8" fillId="24" borderId="78" xfId="5" applyNumberFormat="1" applyFill="1" applyBorder="1" applyAlignment="1">
      <alignment horizontal="right" vertical="center"/>
    </xf>
    <xf numFmtId="170" fontId="8" fillId="0" borderId="78" xfId="5" applyNumberFormat="1" applyFill="1" applyBorder="1" applyAlignment="1">
      <alignment horizontal="right" vertical="center"/>
    </xf>
    <xf numFmtId="170" fontId="8" fillId="0" borderId="79" xfId="5" applyNumberFormat="1" applyFill="1" applyBorder="1" applyAlignment="1">
      <alignment horizontal="right" vertical="center"/>
    </xf>
    <xf numFmtId="0" fontId="8" fillId="0" borderId="0" xfId="5" applyNumberFormat="1" applyFill="1" applyBorder="1" applyAlignment="1">
      <alignment vertical="center"/>
    </xf>
    <xf numFmtId="49" fontId="58" fillId="0" borderId="77" xfId="366" applyFont="1" applyFill="1" applyBorder="1" applyAlignment="1">
      <alignment horizontal="left" vertical="center"/>
    </xf>
    <xf numFmtId="0" fontId="88" fillId="0" borderId="77" xfId="366" applyNumberFormat="1" applyFont="1" applyFill="1" applyBorder="1" applyAlignment="1">
      <alignment horizontal="right" vertical="center"/>
    </xf>
    <xf numFmtId="0" fontId="58" fillId="0" borderId="77" xfId="366" applyNumberFormat="1" applyFont="1" applyFill="1" applyBorder="1" applyAlignment="1">
      <alignment horizontal="right" vertical="center"/>
    </xf>
    <xf numFmtId="0" fontId="58" fillId="0" borderId="76" xfId="366" applyNumberFormat="1" applyFont="1" applyFill="1" applyBorder="1" applyAlignment="1">
      <alignment horizontal="right" vertical="center"/>
    </xf>
    <xf numFmtId="20" fontId="89" fillId="0" borderId="3" xfId="5" applyNumberFormat="1" applyFont="1" applyFill="1" applyAlignment="1">
      <alignment vertical="center" wrapText="1"/>
    </xf>
    <xf numFmtId="164" fontId="89" fillId="18" borderId="3" xfId="5" applyNumberFormat="1" applyFont="1" applyFill="1" applyBorder="1" applyAlignment="1">
      <alignment horizontal="right" vertical="center"/>
    </xf>
    <xf numFmtId="164" fontId="89" fillId="0" borderId="3" xfId="5" applyNumberFormat="1" applyFont="1" applyFill="1" applyBorder="1" applyAlignment="1">
      <alignment horizontal="right" vertical="center"/>
    </xf>
    <xf numFmtId="164" fontId="89" fillId="0" borderId="9" xfId="5" applyNumberFormat="1" applyFont="1" applyFill="1" applyBorder="1" applyAlignment="1">
      <alignment horizontal="right" vertical="center"/>
    </xf>
    <xf numFmtId="20" fontId="8" fillId="0" borderId="78" xfId="5" applyNumberFormat="1" applyFill="1" applyBorder="1" applyAlignment="1">
      <alignment horizontal="left" vertical="center" wrapText="1"/>
    </xf>
    <xf numFmtId="164" fontId="8" fillId="18" borderId="78" xfId="5" applyNumberFormat="1" applyFill="1" applyBorder="1" applyAlignment="1">
      <alignment horizontal="right" vertical="center"/>
    </xf>
    <xf numFmtId="164" fontId="8" fillId="0" borderId="78" xfId="5" applyNumberFormat="1" applyFill="1" applyBorder="1" applyAlignment="1">
      <alignment horizontal="right" vertical="center"/>
    </xf>
    <xf numFmtId="49" fontId="96" fillId="0" borderId="104" xfId="369" applyFont="1" applyBorder="1" applyAlignment="1">
      <alignment horizontal="left" vertical="center"/>
    </xf>
    <xf numFmtId="49" fontId="101" fillId="0" borderId="104" xfId="369" applyFont="1" applyBorder="1" applyAlignment="1">
      <alignment horizontal="right" vertical="center"/>
    </xf>
    <xf numFmtId="0" fontId="96" fillId="0" borderId="104" xfId="369" applyNumberFormat="1" applyFont="1" applyBorder="1" applyAlignment="1">
      <alignment horizontal="right" vertical="center"/>
    </xf>
    <xf numFmtId="3" fontId="8" fillId="23" borderId="3" xfId="5" applyNumberFormat="1" applyFill="1" applyAlignment="1">
      <alignment vertical="center"/>
    </xf>
    <xf numFmtId="0" fontId="8" fillId="3" borderId="104" xfId="5" applyNumberFormat="1" applyBorder="1" applyAlignment="1">
      <alignment vertical="center"/>
    </xf>
    <xf numFmtId="3" fontId="8" fillId="23" borderId="104" xfId="5" applyNumberFormat="1" applyFill="1" applyBorder="1" applyAlignment="1">
      <alignment vertical="center"/>
    </xf>
    <xf numFmtId="164" fontId="8" fillId="0" borderId="104" xfId="5" applyNumberFormat="1" applyFill="1" applyBorder="1" applyAlignment="1">
      <alignment horizontal="right" vertical="center"/>
    </xf>
    <xf numFmtId="164" fontId="8" fillId="3" borderId="104" xfId="5" applyNumberFormat="1" applyFill="1" applyBorder="1" applyAlignment="1">
      <alignment horizontal="right" vertical="center"/>
    </xf>
    <xf numFmtId="164" fontId="8" fillId="3" borderId="104" xfId="8" applyNumberFormat="1" applyFill="1" applyBorder="1" applyAlignment="1">
      <alignment horizontal="right" vertical="center"/>
    </xf>
    <xf numFmtId="164" fontId="8" fillId="3" borderId="105" xfId="8" applyNumberFormat="1" applyFill="1" applyBorder="1" applyAlignment="1">
      <alignment horizontal="right" vertical="center"/>
    </xf>
    <xf numFmtId="164" fontId="102" fillId="6" borderId="104" xfId="947" applyNumberFormat="1" applyFont="1" applyFill="1" applyBorder="1" applyAlignment="1">
      <alignment vertical="center"/>
    </xf>
    <xf numFmtId="164" fontId="102" fillId="24" borderId="104" xfId="947" applyNumberFormat="1" applyFont="1" applyFill="1" applyBorder="1" applyAlignment="1">
      <alignment vertical="center"/>
    </xf>
    <xf numFmtId="164" fontId="102" fillId="6" borderId="104" xfId="947" applyNumberFormat="1" applyFont="1" applyFill="1" applyBorder="1" applyAlignment="1">
      <alignment horizontal="right" vertical="center"/>
    </xf>
    <xf numFmtId="164" fontId="102" fillId="6" borderId="105" xfId="947" applyNumberFormat="1" applyFont="1" applyFill="1" applyBorder="1" applyAlignment="1">
      <alignment horizontal="right" vertical="center"/>
    </xf>
    <xf numFmtId="164" fontId="56" fillId="0" borderId="0" xfId="947" applyNumberFormat="1" applyFill="1" applyBorder="1" applyAlignment="1">
      <alignment vertical="center"/>
    </xf>
    <xf numFmtId="164" fontId="56" fillId="0" borderId="0" xfId="947" applyNumberFormat="1" applyFill="1" applyBorder="1" applyAlignment="1">
      <alignment horizontal="right" vertical="center"/>
    </xf>
    <xf numFmtId="0" fontId="101" fillId="0" borderId="104" xfId="369" applyNumberFormat="1" applyFont="1" applyBorder="1" applyAlignment="1">
      <alignment horizontal="right" vertical="center"/>
    </xf>
    <xf numFmtId="164" fontId="102" fillId="23" borderId="104" xfId="947" applyNumberFormat="1" applyFont="1" applyFill="1" applyBorder="1" applyAlignment="1">
      <alignment vertical="center"/>
    </xf>
    <xf numFmtId="0" fontId="11" fillId="0" borderId="0" xfId="946" applyAlignment="1">
      <alignment vertical="center" wrapText="1"/>
    </xf>
    <xf numFmtId="49" fontId="4" fillId="0" borderId="0" xfId="1" applyFont="1" applyAlignment="1">
      <alignment vertical="center"/>
    </xf>
    <xf numFmtId="0" fontId="58" fillId="0" borderId="104" xfId="369" applyNumberFormat="1" applyFont="1" applyBorder="1" applyAlignment="1">
      <alignment horizontal="right" vertical="center"/>
    </xf>
    <xf numFmtId="3" fontId="8" fillId="23" borderId="3" xfId="5" applyNumberFormat="1" applyFill="1" applyBorder="1" applyAlignment="1">
      <alignment vertical="center"/>
    </xf>
    <xf numFmtId="164" fontId="8" fillId="0" borderId="3" xfId="5" applyNumberFormat="1" applyFont="1" applyFill="1" applyBorder="1" applyAlignment="1">
      <alignment horizontal="right" vertical="center"/>
    </xf>
    <xf numFmtId="164" fontId="8" fillId="0" borderId="104" xfId="5" applyNumberFormat="1" applyFont="1" applyFill="1" applyBorder="1" applyAlignment="1">
      <alignment horizontal="right" vertical="center"/>
    </xf>
    <xf numFmtId="0" fontId="103" fillId="6" borderId="104" xfId="947" applyNumberFormat="1" applyFont="1" applyFill="1" applyBorder="1" applyAlignment="1">
      <alignment vertical="center"/>
    </xf>
    <xf numFmtId="3" fontId="103" fillId="24" borderId="104" xfId="947" applyNumberFormat="1" applyFont="1" applyFill="1" applyBorder="1" applyAlignment="1">
      <alignment vertical="center"/>
    </xf>
    <xf numFmtId="0" fontId="11" fillId="0" borderId="0" xfId="946" applyBorder="1" applyAlignment="1">
      <alignment vertical="center"/>
    </xf>
    <xf numFmtId="3" fontId="103" fillId="23" borderId="104" xfId="947" applyNumberFormat="1" applyFont="1" applyFill="1" applyBorder="1" applyAlignment="1">
      <alignment vertical="center"/>
    </xf>
    <xf numFmtId="49" fontId="61" fillId="0" borderId="104" xfId="369" applyFont="1" applyBorder="1" applyAlignment="1">
      <alignment horizontal="left" vertical="center"/>
    </xf>
    <xf numFmtId="164" fontId="7" fillId="3" borderId="104" xfId="709" applyFill="1" applyBorder="1" applyAlignment="1">
      <alignment vertical="center"/>
    </xf>
    <xf numFmtId="164" fontId="7" fillId="23" borderId="104" xfId="709" applyNumberFormat="1" applyFill="1" applyBorder="1" applyAlignment="1">
      <alignment vertical="center"/>
    </xf>
    <xf numFmtId="164" fontId="7" fillId="3" borderId="104" xfId="709" applyNumberFormat="1" applyFill="1" applyBorder="1" applyAlignment="1">
      <alignment horizontal="right" vertical="center"/>
    </xf>
    <xf numFmtId="164" fontId="7" fillId="3" borderId="105" xfId="709" applyNumberFormat="1" applyFill="1" applyBorder="1" applyAlignment="1">
      <alignment horizontal="right" vertical="center"/>
    </xf>
    <xf numFmtId="164" fontId="8" fillId="23" borderId="104" xfId="5" applyNumberFormat="1" applyFill="1" applyBorder="1" applyAlignment="1">
      <alignment horizontal="right" vertical="center"/>
    </xf>
    <xf numFmtId="164" fontId="7" fillId="23" borderId="104" xfId="709" applyNumberFormat="1" applyFill="1" applyBorder="1" applyAlignment="1">
      <alignment horizontal="right" vertical="center"/>
    </xf>
    <xf numFmtId="49" fontId="8" fillId="3" borderId="3" xfId="5" applyNumberFormat="1" applyAlignment="1">
      <alignment vertical="center"/>
    </xf>
    <xf numFmtId="49" fontId="101" fillId="3" borderId="104" xfId="366" applyFont="1" applyFill="1" applyBorder="1" applyAlignment="1">
      <alignment horizontal="left" vertical="center"/>
    </xf>
    <xf numFmtId="49" fontId="101" fillId="23" borderId="104" xfId="4" applyFont="1" applyFill="1" applyBorder="1" applyAlignment="1">
      <alignment horizontal="right" vertical="center"/>
    </xf>
    <xf numFmtId="49" fontId="101" fillId="3" borderId="104" xfId="366" applyFont="1" applyFill="1" applyBorder="1" applyAlignment="1">
      <alignment horizontal="right" vertical="center"/>
    </xf>
    <xf numFmtId="49" fontId="7" fillId="3" borderId="106" xfId="5" applyNumberFormat="1" applyFont="1" applyBorder="1" applyAlignment="1">
      <alignment horizontal="left" vertical="center"/>
    </xf>
    <xf numFmtId="49" fontId="7" fillId="22" borderId="106" xfId="4" applyFont="1" applyFill="1" applyBorder="1" applyAlignment="1">
      <alignment horizontal="right" vertical="center"/>
    </xf>
    <xf numFmtId="164" fontId="7" fillId="3" borderId="106" xfId="5" applyNumberFormat="1" applyFont="1" applyBorder="1" applyAlignment="1">
      <alignment horizontal="right" vertical="center"/>
    </xf>
    <xf numFmtId="0" fontId="8" fillId="0" borderId="27" xfId="3" applyNumberFormat="1" applyFont="1" applyBorder="1" applyAlignment="1">
      <alignment vertical="center"/>
    </xf>
    <xf numFmtId="164" fontId="8" fillId="24" borderId="27" xfId="3" applyNumberFormat="1" applyFont="1" applyFill="1" applyBorder="1" applyAlignment="1">
      <alignment horizontal="right" vertical="center"/>
    </xf>
    <xf numFmtId="164" fontId="8" fillId="6" borderId="27" xfId="3" applyNumberFormat="1" applyFont="1" applyFill="1" applyBorder="1" applyAlignment="1">
      <alignment horizontal="right" vertical="center"/>
    </xf>
    <xf numFmtId="164" fontId="8" fillId="3" borderId="27" xfId="709" applyNumberFormat="1" applyFont="1" applyFill="1" applyBorder="1" applyAlignment="1">
      <alignment horizontal="right" vertical="center"/>
    </xf>
    <xf numFmtId="164" fontId="8" fillId="3" borderId="81" xfId="709" applyNumberFormat="1" applyFont="1" applyFill="1" applyBorder="1" applyAlignment="1">
      <alignment horizontal="right" vertical="center"/>
    </xf>
    <xf numFmtId="0" fontId="8" fillId="3" borderId="83" xfId="5" applyNumberFormat="1" applyBorder="1" applyAlignment="1">
      <alignment vertical="center"/>
    </xf>
    <xf numFmtId="164" fontId="8" fillId="23" borderId="83" xfId="5" applyNumberFormat="1" applyFill="1" applyBorder="1" applyAlignment="1">
      <alignment horizontal="right" vertical="center"/>
    </xf>
    <xf numFmtId="164" fontId="8" fillId="3" borderId="83" xfId="5" applyNumberFormat="1" applyFill="1" applyBorder="1" applyAlignment="1">
      <alignment horizontal="right" vertical="center"/>
    </xf>
    <xf numFmtId="164" fontId="8" fillId="3" borderId="83" xfId="8" applyNumberFormat="1" applyFill="1" applyBorder="1" applyAlignment="1">
      <alignment horizontal="right" vertical="center"/>
    </xf>
    <xf numFmtId="164" fontId="8" fillId="3" borderId="82" xfId="8" applyNumberFormat="1" applyFill="1" applyBorder="1" applyAlignment="1">
      <alignment horizontal="right" vertical="center"/>
    </xf>
    <xf numFmtId="0" fontId="31" fillId="0" borderId="0" xfId="0" applyFont="1" applyAlignment="1">
      <alignment vertical="center"/>
    </xf>
    <xf numFmtId="0" fontId="31" fillId="0" borderId="0" xfId="0" applyFont="1" applyBorder="1" applyAlignment="1">
      <alignment vertical="center"/>
    </xf>
    <xf numFmtId="0" fontId="96" fillId="0" borderId="105" xfId="369" applyNumberFormat="1" applyFont="1" applyBorder="1" applyAlignment="1">
      <alignment horizontal="right" vertical="center"/>
    </xf>
    <xf numFmtId="0" fontId="8" fillId="3" borderId="3" xfId="5" applyNumberFormat="1" applyFill="1" applyAlignment="1">
      <alignment horizontal="left" vertical="center"/>
    </xf>
    <xf numFmtId="0" fontId="8" fillId="3" borderId="104" xfId="5" applyNumberFormat="1" applyFill="1" applyBorder="1" applyAlignment="1">
      <alignment vertical="center"/>
    </xf>
    <xf numFmtId="164" fontId="8" fillId="3" borderId="3" xfId="5" quotePrefix="1" applyNumberFormat="1" applyFill="1" applyBorder="1" applyAlignment="1">
      <alignment horizontal="right" vertical="center"/>
    </xf>
    <xf numFmtId="164" fontId="8" fillId="3" borderId="3" xfId="8" quotePrefix="1" applyNumberFormat="1" applyFill="1" applyBorder="1" applyAlignment="1">
      <alignment horizontal="right" vertical="center"/>
    </xf>
    <xf numFmtId="164" fontId="8" fillId="3" borderId="9" xfId="8" quotePrefix="1" applyNumberFormat="1" applyFill="1" applyBorder="1" applyAlignment="1">
      <alignment horizontal="right" vertical="center"/>
    </xf>
    <xf numFmtId="164" fontId="8" fillId="3" borderId="104" xfId="5" quotePrefix="1" applyNumberFormat="1" applyFill="1" applyBorder="1" applyAlignment="1">
      <alignment horizontal="right" vertical="center"/>
    </xf>
    <xf numFmtId="164" fontId="8" fillId="3" borderId="104" xfId="8" quotePrefix="1" applyNumberFormat="1" applyFill="1" applyBorder="1" applyAlignment="1">
      <alignment horizontal="right" vertical="center"/>
    </xf>
    <xf numFmtId="164" fontId="8" fillId="3" borderId="105" xfId="8" quotePrefix="1" applyNumberFormat="1" applyFill="1" applyBorder="1" applyAlignment="1">
      <alignment horizontal="right" vertical="center"/>
    </xf>
    <xf numFmtId="49" fontId="101" fillId="0" borderId="104" xfId="366" applyFont="1" applyBorder="1" applyAlignment="1">
      <alignment horizontal="left" vertical="center"/>
    </xf>
    <xf numFmtId="49" fontId="101" fillId="22" borderId="104" xfId="4" applyFont="1" applyFill="1" applyBorder="1" applyAlignment="1">
      <alignment horizontal="right" vertical="center"/>
    </xf>
    <xf numFmtId="49" fontId="101" fillId="0" borderId="104" xfId="366" applyFont="1" applyBorder="1" applyAlignment="1">
      <alignment horizontal="right" vertical="center"/>
    </xf>
    <xf numFmtId="0" fontId="7" fillId="0" borderId="27" xfId="3" applyNumberFormat="1" applyBorder="1" applyAlignment="1">
      <alignment vertical="center"/>
    </xf>
    <xf numFmtId="164" fontId="7" fillId="24" borderId="27" xfId="3" applyNumberFormat="1" applyFill="1" applyBorder="1" applyAlignment="1">
      <alignment horizontal="right" vertical="center"/>
    </xf>
    <xf numFmtId="164" fontId="7" fillId="3" borderId="27" xfId="709" applyNumberFormat="1" applyFill="1" applyBorder="1" applyAlignment="1">
      <alignment horizontal="right" vertical="center"/>
    </xf>
    <xf numFmtId="164" fontId="7" fillId="3" borderId="81" xfId="709" applyNumberFormat="1" applyFill="1" applyBorder="1" applyAlignment="1">
      <alignment horizontal="right" vertical="center"/>
    </xf>
    <xf numFmtId="49" fontId="32" fillId="0" borderId="104" xfId="369" applyFont="1" applyBorder="1" applyAlignment="1">
      <alignment horizontal="left" vertical="center"/>
    </xf>
    <xf numFmtId="0" fontId="0" fillId="0" borderId="0" xfId="0" applyBorder="1" applyAlignment="1">
      <alignment horizontal="left" vertical="center"/>
    </xf>
    <xf numFmtId="164" fontId="8" fillId="23" borderId="3" xfId="5" applyNumberFormat="1" applyFill="1" applyBorder="1" applyAlignment="1">
      <alignment vertical="center"/>
    </xf>
    <xf numFmtId="164" fontId="8" fillId="3" borderId="3" xfId="5" applyNumberFormat="1" applyFill="1" applyBorder="1" applyAlignment="1">
      <alignment vertical="center"/>
    </xf>
    <xf numFmtId="164" fontId="7" fillId="23" borderId="104" xfId="709" applyFill="1" applyBorder="1" applyAlignment="1">
      <alignment horizontal="right" vertical="center"/>
    </xf>
    <xf numFmtId="164" fontId="7" fillId="3" borderId="104" xfId="709" applyFill="1" applyBorder="1" applyAlignment="1">
      <alignment horizontal="right" vertical="center"/>
    </xf>
    <xf numFmtId="49" fontId="8" fillId="22" borderId="3" xfId="4" applyFill="1" applyBorder="1" applyAlignment="1">
      <alignment horizontal="right" vertical="center"/>
    </xf>
    <xf numFmtId="49" fontId="8" fillId="22" borderId="104" xfId="4" applyFill="1" applyBorder="1" applyAlignment="1">
      <alignment horizontal="right" vertical="center"/>
    </xf>
    <xf numFmtId="49" fontId="8" fillId="3" borderId="104" xfId="5" applyNumberFormat="1" applyBorder="1" applyAlignment="1">
      <alignment vertical="center"/>
    </xf>
    <xf numFmtId="164" fontId="8" fillId="3" borderId="104" xfId="5" applyNumberFormat="1" applyBorder="1" applyAlignment="1">
      <alignment horizontal="right" vertical="center"/>
    </xf>
    <xf numFmtId="49" fontId="38" fillId="0" borderId="104" xfId="366" applyBorder="1" applyAlignment="1">
      <alignment horizontal="left" vertical="center"/>
    </xf>
    <xf numFmtId="49" fontId="38" fillId="22" borderId="104" xfId="4" applyFont="1" applyFill="1" applyBorder="1" applyAlignment="1">
      <alignment horizontal="right" vertical="center"/>
    </xf>
    <xf numFmtId="49" fontId="38" fillId="0" borderId="104" xfId="366" applyBorder="1" applyAlignment="1">
      <alignment horizontal="right" vertical="center"/>
    </xf>
    <xf numFmtId="49" fontId="7" fillId="22" borderId="3" xfId="4" applyFont="1" applyFill="1" applyBorder="1" applyAlignment="1">
      <alignment horizontal="right" vertical="center"/>
    </xf>
    <xf numFmtId="49" fontId="8" fillId="3" borderId="33" xfId="5" applyNumberFormat="1" applyBorder="1" applyAlignment="1">
      <alignment horizontal="left" vertical="center"/>
    </xf>
    <xf numFmtId="49" fontId="8" fillId="22" borderId="33" xfId="4" applyFill="1" applyBorder="1" applyAlignment="1">
      <alignment horizontal="right" vertical="center"/>
    </xf>
    <xf numFmtId="164" fontId="8" fillId="3" borderId="33" xfId="5" applyNumberFormat="1" applyBorder="1" applyAlignment="1">
      <alignment horizontal="right" vertical="center"/>
    </xf>
    <xf numFmtId="0" fontId="31" fillId="0" borderId="0" xfId="946" applyFont="1" applyAlignment="1">
      <alignment vertical="center"/>
    </xf>
    <xf numFmtId="0" fontId="31" fillId="0" borderId="0" xfId="946" applyFont="1" applyBorder="1" applyAlignment="1">
      <alignment vertical="center"/>
    </xf>
    <xf numFmtId="49" fontId="104" fillId="0" borderId="104" xfId="369" applyFont="1" applyBorder="1" applyAlignment="1">
      <alignment horizontal="left" vertical="center"/>
    </xf>
    <xf numFmtId="49" fontId="96" fillId="0" borderId="104" xfId="369" applyFont="1" applyBorder="1" applyAlignment="1">
      <alignment horizontal="right" vertical="center"/>
    </xf>
    <xf numFmtId="0" fontId="8" fillId="3" borderId="3" xfId="5" applyNumberFormat="1" applyFont="1" applyAlignment="1">
      <alignment vertical="center"/>
    </xf>
    <xf numFmtId="168" fontId="8" fillId="23" borderId="3" xfId="5" applyNumberFormat="1" applyFont="1" applyFill="1" applyBorder="1" applyAlignment="1">
      <alignment horizontal="right" vertical="center"/>
    </xf>
    <xf numFmtId="168" fontId="8" fillId="3" borderId="3" xfId="5" applyNumberFormat="1" applyFont="1" applyFill="1" applyBorder="1" applyAlignment="1">
      <alignment horizontal="right" vertical="center"/>
    </xf>
    <xf numFmtId="166" fontId="8" fillId="3" borderId="3" xfId="5" applyNumberFormat="1" applyFont="1" applyBorder="1" applyAlignment="1">
      <alignment horizontal="right" vertical="center"/>
    </xf>
    <xf numFmtId="166" fontId="8" fillId="3" borderId="9" xfId="5" applyNumberFormat="1" applyFont="1" applyBorder="1" applyAlignment="1">
      <alignment horizontal="right" vertical="center"/>
    </xf>
    <xf numFmtId="164" fontId="8" fillId="3" borderId="3" xfId="5" applyNumberFormat="1" applyFont="1" applyFill="1" applyBorder="1" applyAlignment="1">
      <alignment horizontal="right" vertical="center"/>
    </xf>
    <xf numFmtId="164" fontId="8" fillId="3" borderId="3" xfId="5" applyNumberFormat="1" applyFont="1" applyBorder="1" applyAlignment="1">
      <alignment horizontal="right" vertical="center"/>
    </xf>
    <xf numFmtId="0" fontId="8" fillId="3" borderId="104" xfId="5" applyNumberFormat="1" applyFont="1" applyBorder="1" applyAlignment="1">
      <alignment vertical="center"/>
    </xf>
    <xf numFmtId="164" fontId="8" fillId="23" borderId="104" xfId="5" applyNumberFormat="1" applyFont="1" applyFill="1" applyBorder="1" applyAlignment="1">
      <alignment horizontal="right" vertical="center"/>
    </xf>
    <xf numFmtId="164" fontId="8" fillId="3" borderId="105" xfId="5" applyNumberFormat="1" applyBorder="1" applyAlignment="1">
      <alignment horizontal="right" vertical="center"/>
    </xf>
    <xf numFmtId="0" fontId="58" fillId="6" borderId="104" xfId="369" applyNumberFormat="1" applyFont="1" applyFill="1" applyBorder="1" applyAlignment="1">
      <alignment horizontal="right" vertical="center"/>
    </xf>
    <xf numFmtId="49" fontId="58" fillId="0" borderId="104" xfId="369" applyFont="1" applyBorder="1" applyAlignment="1">
      <alignment horizontal="right" vertical="center"/>
    </xf>
    <xf numFmtId="168" fontId="8" fillId="23" borderId="104" xfId="5" applyNumberFormat="1" applyFill="1" applyBorder="1" applyAlignment="1">
      <alignment horizontal="right" vertical="center"/>
    </xf>
    <xf numFmtId="168" fontId="8" fillId="3" borderId="104" xfId="5" applyNumberFormat="1" applyFill="1" applyBorder="1" applyAlignment="1">
      <alignment horizontal="right" vertical="center"/>
    </xf>
    <xf numFmtId="166" fontId="8" fillId="3" borderId="104" xfId="5" applyNumberFormat="1" applyBorder="1" applyAlignment="1">
      <alignment horizontal="right" vertical="center"/>
    </xf>
    <xf numFmtId="166" fontId="8" fillId="3" borderId="105" xfId="5" applyNumberFormat="1" applyBorder="1" applyAlignment="1">
      <alignment horizontal="right" vertical="center"/>
    </xf>
    <xf numFmtId="0" fontId="8" fillId="0" borderId="3" xfId="3" applyNumberFormat="1" applyFont="1" applyBorder="1" applyAlignment="1">
      <alignment vertical="center"/>
    </xf>
    <xf numFmtId="168" fontId="8" fillId="23" borderId="3" xfId="3" applyNumberFormat="1" applyFont="1" applyFill="1" applyBorder="1" applyAlignment="1">
      <alignment horizontal="right" vertical="center"/>
    </xf>
    <xf numFmtId="0" fontId="8" fillId="0" borderId="3" xfId="3" applyNumberFormat="1" applyFont="1" applyFill="1" applyBorder="1" applyAlignment="1">
      <alignment horizontal="right" vertical="center"/>
    </xf>
    <xf numFmtId="0" fontId="8" fillId="6" borderId="3" xfId="3" applyNumberFormat="1" applyFont="1" applyFill="1" applyBorder="1" applyAlignment="1">
      <alignment horizontal="right" vertical="center"/>
    </xf>
    <xf numFmtId="0" fontId="8" fillId="3" borderId="3" xfId="709" applyNumberFormat="1" applyFont="1" applyFill="1" applyBorder="1" applyAlignment="1">
      <alignment horizontal="right" vertical="center"/>
    </xf>
    <xf numFmtId="166" fontId="8" fillId="3" borderId="9" xfId="709" applyNumberFormat="1" applyFont="1" applyFill="1" applyBorder="1" applyAlignment="1">
      <alignment horizontal="right" vertical="center"/>
    </xf>
    <xf numFmtId="0" fontId="8" fillId="0" borderId="104" xfId="3" applyNumberFormat="1" applyFont="1" applyBorder="1" applyAlignment="1">
      <alignment vertical="center"/>
    </xf>
    <xf numFmtId="168" fontId="8" fillId="23" borderId="104" xfId="3" applyNumberFormat="1" applyFont="1" applyFill="1" applyBorder="1" applyAlignment="1">
      <alignment horizontal="right" vertical="center"/>
    </xf>
    <xf numFmtId="0" fontId="8" fillId="0" borderId="104" xfId="3" applyNumberFormat="1" applyFont="1" applyFill="1" applyBorder="1" applyAlignment="1">
      <alignment horizontal="right" vertical="center"/>
    </xf>
    <xf numFmtId="0" fontId="8" fillId="6" borderId="104" xfId="3" applyNumberFormat="1" applyFont="1" applyFill="1" applyBorder="1" applyAlignment="1">
      <alignment horizontal="right" vertical="center"/>
    </xf>
    <xf numFmtId="0" fontId="8" fillId="3" borderId="104" xfId="709" applyNumberFormat="1" applyFont="1" applyFill="1" applyBorder="1" applyAlignment="1">
      <alignment horizontal="right" vertical="center"/>
    </xf>
    <xf numFmtId="166" fontId="8" fillId="0" borderId="105" xfId="709" applyNumberFormat="1" applyFont="1" applyFill="1" applyBorder="1" applyAlignment="1">
      <alignment horizontal="right" vertical="center"/>
    </xf>
    <xf numFmtId="0" fontId="101" fillId="6" borderId="104" xfId="369" applyNumberFormat="1" applyFont="1" applyFill="1" applyBorder="1" applyAlignment="1">
      <alignment horizontal="right" vertical="center"/>
    </xf>
    <xf numFmtId="0" fontId="8" fillId="23" borderId="3" xfId="5" applyNumberFormat="1" applyFill="1" applyBorder="1" applyAlignment="1">
      <alignment horizontal="right" vertical="center"/>
    </xf>
    <xf numFmtId="0" fontId="8" fillId="0" borderId="3" xfId="5" applyNumberFormat="1" applyFill="1" applyBorder="1" applyAlignment="1">
      <alignment horizontal="right" vertical="center"/>
    </xf>
    <xf numFmtId="166" fontId="8" fillId="3" borderId="9" xfId="8" applyNumberFormat="1" applyFill="1" applyBorder="1" applyAlignment="1">
      <alignment horizontal="right" vertical="center"/>
    </xf>
    <xf numFmtId="168" fontId="8" fillId="23" borderId="3" xfId="5" applyNumberFormat="1" applyFill="1" applyBorder="1" applyAlignment="1">
      <alignment horizontal="right" vertical="center"/>
    </xf>
    <xf numFmtId="168" fontId="8" fillId="3" borderId="3" xfId="5" applyNumberFormat="1" applyFill="1" applyBorder="1" applyAlignment="1">
      <alignment horizontal="right" vertical="center"/>
    </xf>
    <xf numFmtId="168" fontId="8" fillId="23" borderId="16" xfId="5" applyNumberFormat="1" applyFill="1" applyBorder="1" applyAlignment="1">
      <alignment horizontal="right" vertical="center"/>
    </xf>
    <xf numFmtId="168" fontId="8" fillId="0" borderId="16" xfId="5" applyNumberFormat="1" applyFill="1" applyBorder="1" applyAlignment="1">
      <alignment horizontal="right" vertical="center"/>
    </xf>
    <xf numFmtId="168" fontId="8" fillId="3" borderId="16" xfId="5" applyNumberFormat="1" applyFill="1" applyBorder="1" applyAlignment="1">
      <alignment horizontal="right" vertical="center"/>
    </xf>
    <xf numFmtId="0" fontId="8" fillId="3" borderId="16" xfId="8" applyNumberFormat="1" applyFill="1" applyBorder="1" applyAlignment="1">
      <alignment horizontal="right" vertical="center"/>
    </xf>
    <xf numFmtId="166" fontId="8" fillId="3" borderId="56" xfId="8" applyNumberFormat="1" applyFill="1" applyBorder="1" applyAlignment="1">
      <alignment horizontal="right" vertical="center"/>
    </xf>
    <xf numFmtId="0" fontId="8" fillId="0" borderId="107" xfId="3" applyNumberFormat="1" applyFont="1" applyBorder="1" applyAlignment="1">
      <alignment horizontal="left" vertical="center"/>
    </xf>
    <xf numFmtId="0" fontId="8" fillId="24" borderId="107" xfId="3" applyNumberFormat="1" applyFont="1" applyFill="1" applyBorder="1" applyAlignment="1">
      <alignment horizontal="right" vertical="center"/>
    </xf>
    <xf numFmtId="0" fontId="8" fillId="0" borderId="107" xfId="3" applyNumberFormat="1" applyFont="1" applyFill="1" applyBorder="1" applyAlignment="1">
      <alignment horizontal="right" vertical="center"/>
    </xf>
    <xf numFmtId="0" fontId="8" fillId="6" borderId="107" xfId="3" applyNumberFormat="1" applyFont="1" applyFill="1" applyBorder="1" applyAlignment="1">
      <alignment horizontal="right" vertical="center"/>
    </xf>
    <xf numFmtId="168" fontId="8" fillId="3" borderId="107" xfId="709" applyNumberFormat="1" applyFont="1" applyFill="1" applyBorder="1" applyAlignment="1">
      <alignment horizontal="right" vertical="center"/>
    </xf>
    <xf numFmtId="166" fontId="8" fillId="3" borderId="108" xfId="709" applyNumberFormat="1" applyFont="1" applyFill="1" applyBorder="1" applyAlignment="1">
      <alignment horizontal="right" vertical="center"/>
    </xf>
    <xf numFmtId="0" fontId="13" fillId="0" borderId="0" xfId="7" applyAlignment="1">
      <alignment vertical="center"/>
    </xf>
    <xf numFmtId="0" fontId="13" fillId="0" borderId="0" xfId="7" applyBorder="1" applyAlignment="1">
      <alignment vertical="center"/>
    </xf>
    <xf numFmtId="0" fontId="32" fillId="0" borderId="0" xfId="369" applyNumberFormat="1" applyFont="1" applyBorder="1" applyAlignment="1">
      <alignment horizontal="left" vertical="center"/>
    </xf>
    <xf numFmtId="49" fontId="58" fillId="0" borderId="104" xfId="369" applyFont="1" applyBorder="1" applyAlignment="1">
      <alignment vertical="center"/>
    </xf>
    <xf numFmtId="49" fontId="58" fillId="0" borderId="104" xfId="369" applyFont="1" applyBorder="1" applyAlignment="1">
      <alignment horizontal="right" vertical="center" wrapText="1"/>
    </xf>
    <xf numFmtId="49" fontId="8" fillId="3" borderId="83" xfId="5" applyNumberFormat="1" applyBorder="1" applyAlignment="1">
      <alignment horizontal="left" vertical="center"/>
    </xf>
    <xf numFmtId="164" fontId="8" fillId="3" borderId="83" xfId="5" applyNumberFormat="1" applyBorder="1" applyAlignment="1">
      <alignment horizontal="right" vertical="center"/>
    </xf>
    <xf numFmtId="164" fontId="8" fillId="23" borderId="83" xfId="8" applyNumberFormat="1" applyFill="1" applyBorder="1" applyAlignment="1">
      <alignment horizontal="right" vertical="center"/>
    </xf>
    <xf numFmtId="49" fontId="7" fillId="3" borderId="104" xfId="947" applyFont="1" applyFill="1" applyBorder="1" applyAlignment="1">
      <alignment vertical="center"/>
    </xf>
    <xf numFmtId="164" fontId="7" fillId="3" borderId="104" xfId="947" applyNumberFormat="1" applyFont="1" applyFill="1" applyBorder="1" applyAlignment="1">
      <alignment horizontal="right" vertical="center"/>
    </xf>
    <xf numFmtId="164" fontId="7" fillId="23" borderId="104" xfId="947" applyNumberFormat="1" applyFont="1" applyFill="1" applyBorder="1" applyAlignment="1">
      <alignment horizontal="right" vertical="center"/>
    </xf>
    <xf numFmtId="49" fontId="102" fillId="3" borderId="104" xfId="947" applyFont="1" applyFill="1" applyBorder="1" applyAlignment="1">
      <alignment vertical="center"/>
    </xf>
    <xf numFmtId="164" fontId="102" fillId="3" borderId="104" xfId="947" applyNumberFormat="1" applyFont="1" applyFill="1" applyBorder="1" applyAlignment="1">
      <alignment horizontal="right" vertical="center"/>
    </xf>
    <xf numFmtId="164" fontId="102" fillId="23" borderId="104" xfId="947" applyNumberFormat="1" applyFont="1" applyFill="1" applyBorder="1" applyAlignment="1">
      <alignment horizontal="right" vertical="center"/>
    </xf>
    <xf numFmtId="49" fontId="104" fillId="0" borderId="104" xfId="369" applyFont="1" applyBorder="1" applyAlignment="1">
      <alignment horizontal="right" vertical="center"/>
    </xf>
    <xf numFmtId="164" fontId="104" fillId="0" borderId="104" xfId="369" applyNumberFormat="1" applyFont="1" applyBorder="1" applyAlignment="1">
      <alignment horizontal="left" vertical="center"/>
    </xf>
    <xf numFmtId="49" fontId="8" fillId="3" borderId="104" xfId="5" applyNumberFormat="1" applyBorder="1" applyAlignment="1">
      <alignment horizontal="left" vertical="center"/>
    </xf>
    <xf numFmtId="49" fontId="102" fillId="3" borderId="104" xfId="947" applyFont="1" applyFill="1" applyBorder="1" applyAlignment="1">
      <alignment horizontal="left" vertical="center"/>
    </xf>
    <xf numFmtId="49" fontId="102" fillId="3" borderId="0" xfId="947" applyFont="1" applyFill="1" applyBorder="1" applyAlignment="1">
      <alignment horizontal="left" vertical="center"/>
    </xf>
    <xf numFmtId="164" fontId="102" fillId="3" borderId="0" xfId="947" applyNumberFormat="1" applyFont="1" applyFill="1" applyBorder="1" applyAlignment="1">
      <alignment horizontal="right" vertical="center"/>
    </xf>
    <xf numFmtId="49" fontId="32" fillId="0" borderId="0" xfId="369" applyFont="1" applyBorder="1" applyAlignment="1">
      <alignment horizontal="left" vertical="center"/>
    </xf>
    <xf numFmtId="164" fontId="7" fillId="3" borderId="104" xfId="709" applyFill="1" applyBorder="1" applyAlignment="1">
      <alignment horizontal="left" vertical="center"/>
    </xf>
    <xf numFmtId="164" fontId="8" fillId="23" borderId="104" xfId="8" applyNumberFormat="1" applyFill="1" applyBorder="1" applyAlignment="1">
      <alignment horizontal="right" vertical="center"/>
    </xf>
    <xf numFmtId="49" fontId="7" fillId="6" borderId="104" xfId="947" applyFont="1" applyFill="1" applyBorder="1" applyAlignment="1">
      <alignment horizontal="left" vertical="center"/>
    </xf>
    <xf numFmtId="164" fontId="7" fillId="6" borderId="104" xfId="947" applyNumberFormat="1" applyFont="1" applyFill="1" applyBorder="1" applyAlignment="1">
      <alignment horizontal="right" vertical="center"/>
    </xf>
    <xf numFmtId="164" fontId="8" fillId="6" borderId="104" xfId="947" applyNumberFormat="1" applyFont="1" applyFill="1" applyBorder="1" applyAlignment="1">
      <alignment horizontal="right" vertical="center"/>
    </xf>
    <xf numFmtId="49" fontId="102" fillId="6" borderId="109" xfId="947" applyFont="1" applyFill="1" applyBorder="1" applyAlignment="1">
      <alignment horizontal="left" vertical="center"/>
    </xf>
    <xf numFmtId="164" fontId="105" fillId="6" borderId="109" xfId="947" applyNumberFormat="1" applyFont="1" applyFill="1" applyBorder="1" applyAlignment="1">
      <alignment horizontal="right" vertical="center"/>
    </xf>
    <xf numFmtId="164" fontId="105" fillId="6" borderId="104" xfId="947" applyNumberFormat="1" applyFont="1" applyFill="1" applyBorder="1" applyAlignment="1">
      <alignment horizontal="right" vertical="center"/>
    </xf>
    <xf numFmtId="49" fontId="68" fillId="0" borderId="0" xfId="369" applyFont="1" applyBorder="1" applyAlignment="1">
      <alignment horizontal="left" vertical="center"/>
    </xf>
    <xf numFmtId="49" fontId="96" fillId="0" borderId="104" xfId="369" applyFont="1" applyBorder="1" applyAlignment="1">
      <alignment vertical="center"/>
    </xf>
    <xf numFmtId="49" fontId="96" fillId="0" borderId="104" xfId="369" applyFont="1" applyBorder="1" applyAlignment="1">
      <alignment horizontal="right" vertical="center" wrapText="1"/>
    </xf>
    <xf numFmtId="49" fontId="7" fillId="0" borderId="104" xfId="3" applyNumberFormat="1" applyBorder="1" applyAlignment="1">
      <alignment horizontal="left" vertical="center"/>
    </xf>
    <xf numFmtId="164" fontId="7" fillId="0" borderId="104" xfId="3" applyNumberFormat="1" applyBorder="1" applyAlignment="1">
      <alignment horizontal="right" vertical="center"/>
    </xf>
    <xf numFmtId="164" fontId="26" fillId="0" borderId="104" xfId="369" applyNumberFormat="1" applyBorder="1" applyAlignment="1">
      <alignment horizontal="right" vertical="center"/>
    </xf>
    <xf numFmtId="49" fontId="101" fillId="0" borderId="104" xfId="369" applyFont="1" applyBorder="1" applyAlignment="1">
      <alignment horizontal="left" vertical="center"/>
    </xf>
    <xf numFmtId="164" fontId="101" fillId="0" borderId="104" xfId="369" applyNumberFormat="1" applyFont="1" applyBorder="1" applyAlignment="1">
      <alignment horizontal="right" vertical="center"/>
    </xf>
    <xf numFmtId="0" fontId="13" fillId="0" borderId="0" xfId="7" applyBorder="1" applyAlignment="1">
      <alignment horizontal="left" vertical="center"/>
    </xf>
    <xf numFmtId="0" fontId="0" fillId="6" borderId="0" xfId="0" applyFill="1" applyBorder="1" applyAlignment="1">
      <alignment horizontal="left" vertical="center"/>
    </xf>
    <xf numFmtId="0" fontId="53" fillId="0" borderId="0" xfId="0" applyFont="1" applyBorder="1" applyAlignment="1">
      <alignment vertical="center"/>
    </xf>
    <xf numFmtId="0" fontId="53" fillId="6" borderId="0" xfId="0" applyFont="1" applyFill="1" applyBorder="1" applyAlignment="1">
      <alignment vertical="center"/>
    </xf>
    <xf numFmtId="0" fontId="92" fillId="0" borderId="0" xfId="7" applyFont="1" applyAlignment="1">
      <alignment vertical="center"/>
    </xf>
    <xf numFmtId="49" fontId="58" fillId="0" borderId="104" xfId="369" applyFont="1" applyBorder="1" applyAlignment="1">
      <alignment horizontal="centerContinuous" vertical="center"/>
    </xf>
    <xf numFmtId="49" fontId="58" fillId="6" borderId="0" xfId="369" applyFont="1" applyFill="1" applyBorder="1" applyAlignment="1">
      <alignment horizontal="centerContinuous" vertical="center"/>
    </xf>
    <xf numFmtId="49" fontId="58" fillId="6" borderId="0" xfId="369" applyFont="1" applyFill="1" applyBorder="1" applyAlignment="1">
      <alignment horizontal="right" vertical="center"/>
    </xf>
    <xf numFmtId="164" fontId="7" fillId="3" borderId="0" xfId="709" applyNumberFormat="1" applyFill="1" applyBorder="1" applyAlignment="1">
      <alignment horizontal="right" vertical="center"/>
    </xf>
    <xf numFmtId="164" fontId="8" fillId="3" borderId="82" xfId="5" applyNumberFormat="1" applyBorder="1" applyAlignment="1">
      <alignment horizontal="right" vertical="center"/>
    </xf>
    <xf numFmtId="49" fontId="26" fillId="0" borderId="104" xfId="369" applyBorder="1" applyAlignment="1">
      <alignment horizontal="right" vertical="center"/>
    </xf>
    <xf numFmtId="49" fontId="26" fillId="6" borderId="0" xfId="369" applyFill="1" applyBorder="1" applyAlignment="1">
      <alignment horizontal="right" vertical="center"/>
    </xf>
    <xf numFmtId="164" fontId="8" fillId="23" borderId="3" xfId="4" applyNumberFormat="1" applyFill="1" applyBorder="1" applyAlignment="1">
      <alignment horizontal="right" vertical="center"/>
    </xf>
    <xf numFmtId="164" fontId="8" fillId="3" borderId="0" xfId="4" applyNumberFormat="1" applyFill="1" applyBorder="1" applyAlignment="1">
      <alignment horizontal="right" vertical="center"/>
    </xf>
    <xf numFmtId="164" fontId="8" fillId="23" borderId="83" xfId="4" applyNumberFormat="1" applyFill="1" applyBorder="1" applyAlignment="1">
      <alignment horizontal="right" vertical="center"/>
    </xf>
    <xf numFmtId="164" fontId="105" fillId="3" borderId="104" xfId="947" applyNumberFormat="1" applyFont="1" applyFill="1" applyBorder="1" applyAlignment="1">
      <alignment horizontal="right" vertical="center"/>
    </xf>
    <xf numFmtId="49" fontId="56" fillId="3" borderId="0" xfId="947" applyFill="1" applyBorder="1" applyAlignment="1">
      <alignment horizontal="left" vertical="center"/>
    </xf>
    <xf numFmtId="164" fontId="56" fillId="3" borderId="0" xfId="947" applyNumberFormat="1" applyFill="1" applyBorder="1" applyAlignment="1">
      <alignment horizontal="right" vertical="center"/>
    </xf>
    <xf numFmtId="164" fontId="8" fillId="3" borderId="0" xfId="947" applyNumberFormat="1" applyFont="1" applyFill="1" applyBorder="1" applyAlignment="1">
      <alignment horizontal="right" vertical="center"/>
    </xf>
    <xf numFmtId="0" fontId="0" fillId="0" borderId="0" xfId="0" applyFont="1" applyAlignment="1">
      <alignment vertical="center"/>
    </xf>
    <xf numFmtId="49" fontId="61" fillId="0" borderId="0" xfId="369" applyFont="1" applyBorder="1" applyAlignment="1">
      <alignment horizontal="left" vertical="center"/>
    </xf>
    <xf numFmtId="49" fontId="96" fillId="0" borderId="104" xfId="369" applyFont="1" applyBorder="1" applyAlignment="1">
      <alignment horizontal="centerContinuous" vertical="center"/>
    </xf>
    <xf numFmtId="49" fontId="96" fillId="6" borderId="0" xfId="369" applyFont="1" applyFill="1" applyBorder="1" applyAlignment="1">
      <alignment horizontal="centerContinuous" vertical="center"/>
    </xf>
    <xf numFmtId="49" fontId="96" fillId="6" borderId="0" xfId="369" applyFont="1" applyFill="1" applyBorder="1" applyAlignment="1">
      <alignment horizontal="right" vertical="center"/>
    </xf>
    <xf numFmtId="37" fontId="7" fillId="3" borderId="0" xfId="709" applyNumberFormat="1" applyFill="1" applyBorder="1" applyAlignment="1">
      <alignment horizontal="right" vertical="center"/>
    </xf>
    <xf numFmtId="0" fontId="61" fillId="3" borderId="0" xfId="5" applyNumberFormat="1" applyFont="1" applyBorder="1" applyAlignment="1">
      <alignment vertical="center"/>
    </xf>
    <xf numFmtId="49" fontId="96" fillId="0" borderId="109" xfId="369" applyFont="1" applyBorder="1" applyAlignment="1">
      <alignment horizontal="centerContinuous" vertical="center"/>
    </xf>
    <xf numFmtId="0" fontId="7" fillId="0" borderId="109" xfId="3" applyNumberFormat="1" applyBorder="1" applyAlignment="1">
      <alignment vertical="center"/>
    </xf>
    <xf numFmtId="0" fontId="7" fillId="6" borderId="0" xfId="3" applyNumberFormat="1" applyFill="1" applyBorder="1" applyAlignment="1">
      <alignment vertical="center"/>
    </xf>
    <xf numFmtId="164" fontId="7" fillId="3" borderId="109" xfId="709" applyNumberFormat="1" applyFill="1" applyBorder="1" applyAlignment="1">
      <alignment horizontal="right" vertical="center"/>
    </xf>
    <xf numFmtId="0" fontId="8" fillId="5" borderId="3" xfId="0" applyFont="1" applyFill="1" applyBorder="1" applyAlignment="1">
      <alignment vertical="center"/>
    </xf>
    <xf numFmtId="0" fontId="8" fillId="5" borderId="83" xfId="0" applyFont="1" applyFill="1" applyBorder="1" applyAlignment="1">
      <alignment vertical="center"/>
    </xf>
    <xf numFmtId="164" fontId="8" fillId="0" borderId="83" xfId="8" applyNumberFormat="1" applyFill="1" applyBorder="1" applyAlignment="1">
      <alignment horizontal="right" vertical="center"/>
    </xf>
    <xf numFmtId="164" fontId="8" fillId="23" borderId="104" xfId="4" applyNumberFormat="1" applyFill="1" applyBorder="1" applyAlignment="1">
      <alignment horizontal="right" vertical="center"/>
    </xf>
    <xf numFmtId="164" fontId="8" fillId="22" borderId="3" xfId="4" applyNumberFormat="1" applyFill="1" applyBorder="1" applyAlignment="1">
      <alignment horizontal="right" vertical="center"/>
    </xf>
    <xf numFmtId="164" fontId="8" fillId="25" borderId="0" xfId="4" applyNumberFormat="1" applyFill="1" applyBorder="1" applyAlignment="1">
      <alignment horizontal="right" vertical="center"/>
    </xf>
    <xf numFmtId="164" fontId="7" fillId="0" borderId="109" xfId="3" applyNumberFormat="1" applyBorder="1" applyAlignment="1">
      <alignment vertical="center"/>
    </xf>
    <xf numFmtId="164" fontId="8" fillId="23" borderId="109" xfId="5" applyNumberFormat="1" applyFill="1" applyBorder="1" applyAlignment="1">
      <alignment horizontal="right" vertical="center"/>
    </xf>
    <xf numFmtId="164" fontId="7" fillId="24" borderId="109" xfId="3" applyNumberFormat="1" applyFill="1" applyBorder="1" applyAlignment="1">
      <alignment vertical="center"/>
    </xf>
    <xf numFmtId="164" fontId="7" fillId="6" borderId="0" xfId="3" applyNumberFormat="1" applyFill="1" applyBorder="1" applyAlignment="1">
      <alignment vertical="center"/>
    </xf>
    <xf numFmtId="0" fontId="102" fillId="0" borderId="109" xfId="3" applyNumberFormat="1" applyFont="1" applyBorder="1" applyAlignment="1">
      <alignment vertical="center"/>
    </xf>
    <xf numFmtId="164" fontId="102" fillId="0" borderId="109" xfId="3" applyNumberFormat="1" applyFont="1" applyBorder="1" applyAlignment="1">
      <alignment vertical="center"/>
    </xf>
    <xf numFmtId="164" fontId="102" fillId="24" borderId="109" xfId="3" applyNumberFormat="1" applyFont="1" applyFill="1" applyBorder="1" applyAlignment="1">
      <alignment vertical="center"/>
    </xf>
    <xf numFmtId="164" fontId="102" fillId="6" borderId="0" xfId="3" applyNumberFormat="1" applyFont="1" applyFill="1" applyBorder="1" applyAlignment="1">
      <alignment vertical="center"/>
    </xf>
    <xf numFmtId="164" fontId="8" fillId="0" borderId="82" xfId="8" applyNumberFormat="1" applyFill="1" applyBorder="1" applyAlignment="1">
      <alignment horizontal="right" vertical="center"/>
    </xf>
    <xf numFmtId="49" fontId="61" fillId="3" borderId="0" xfId="369" applyFont="1" applyFill="1" applyBorder="1" applyAlignment="1">
      <alignment horizontal="left" vertical="center"/>
    </xf>
    <xf numFmtId="49" fontId="96" fillId="3" borderId="104" xfId="369" applyFont="1" applyFill="1" applyBorder="1" applyAlignment="1">
      <alignment vertical="center"/>
    </xf>
    <xf numFmtId="49" fontId="96" fillId="3" borderId="104" xfId="369" applyFont="1" applyFill="1" applyBorder="1" applyAlignment="1">
      <alignment horizontal="right" vertical="center" wrapText="1"/>
    </xf>
    <xf numFmtId="49" fontId="96" fillId="3" borderId="104" xfId="369" applyFont="1" applyFill="1" applyBorder="1" applyAlignment="1">
      <alignment horizontal="right" vertical="center"/>
    </xf>
    <xf numFmtId="49" fontId="26" fillId="3" borderId="104" xfId="369" applyFill="1" applyBorder="1" applyAlignment="1">
      <alignment horizontal="right" vertical="center"/>
    </xf>
    <xf numFmtId="49" fontId="8" fillId="3" borderId="3" xfId="5" applyNumberFormat="1" applyFill="1" applyAlignment="1">
      <alignment vertical="center"/>
    </xf>
    <xf numFmtId="49" fontId="8" fillId="3" borderId="104" xfId="5" applyNumberFormat="1" applyFill="1" applyBorder="1" applyAlignment="1">
      <alignment vertical="center"/>
    </xf>
    <xf numFmtId="49" fontId="56" fillId="3" borderId="0" xfId="947" applyFill="1" applyBorder="1" applyAlignment="1">
      <alignment vertical="center"/>
    </xf>
    <xf numFmtId="0" fontId="0" fillId="3" borderId="0" xfId="0" applyFill="1" applyBorder="1" applyAlignment="1">
      <alignment vertical="center"/>
    </xf>
    <xf numFmtId="164" fontId="8" fillId="23" borderId="3" xfId="8" applyNumberFormat="1" applyFont="1" applyFill="1" applyBorder="1" applyAlignment="1">
      <alignment horizontal="right" vertical="center"/>
    </xf>
    <xf numFmtId="164" fontId="8" fillId="3" borderId="104" xfId="5" applyNumberFormat="1" applyFont="1" applyFill="1" applyBorder="1" applyAlignment="1">
      <alignment horizontal="right" vertical="center"/>
    </xf>
    <xf numFmtId="164" fontId="8" fillId="23" borderId="104" xfId="8" applyNumberFormat="1" applyFont="1" applyFill="1" applyBorder="1" applyAlignment="1">
      <alignment horizontal="right" vertical="center"/>
    </xf>
    <xf numFmtId="0" fontId="102" fillId="3" borderId="104" xfId="947" applyNumberFormat="1" applyFont="1" applyFill="1" applyBorder="1" applyAlignment="1">
      <alignment vertical="center"/>
    </xf>
    <xf numFmtId="0" fontId="56" fillId="3" borderId="0" xfId="947" applyNumberFormat="1" applyFill="1" applyBorder="1" applyAlignment="1">
      <alignment vertical="center"/>
    </xf>
    <xf numFmtId="164" fontId="7" fillId="3" borderId="0" xfId="947" applyNumberFormat="1" applyFont="1" applyFill="1" applyBorder="1" applyAlignment="1">
      <alignment horizontal="right" vertical="center"/>
    </xf>
    <xf numFmtId="49" fontId="32" fillId="3" borderId="0" xfId="369" applyFont="1" applyFill="1" applyBorder="1" applyAlignment="1">
      <alignment horizontal="left" vertical="center"/>
    </xf>
    <xf numFmtId="49" fontId="58" fillId="3" borderId="104" xfId="369" applyFont="1" applyFill="1" applyBorder="1" applyAlignment="1">
      <alignment vertical="center"/>
    </xf>
    <xf numFmtId="49" fontId="58" fillId="3" borderId="104" xfId="369" applyFont="1" applyFill="1" applyBorder="1" applyAlignment="1">
      <alignment horizontal="right" vertical="center" wrapText="1"/>
    </xf>
    <xf numFmtId="49" fontId="58" fillId="3" borderId="104" xfId="369" applyFont="1" applyFill="1" applyBorder="1" applyAlignment="1">
      <alignment horizontal="right" vertical="center"/>
    </xf>
    <xf numFmtId="0" fontId="7" fillId="3" borderId="104" xfId="3" applyNumberFormat="1" applyFill="1" applyBorder="1" applyAlignment="1">
      <alignment horizontal="left" vertical="center"/>
    </xf>
    <xf numFmtId="164" fontId="7" fillId="3" borderId="104" xfId="3" applyNumberFormat="1" applyFill="1" applyBorder="1" applyAlignment="1">
      <alignment horizontal="right" vertical="center"/>
    </xf>
    <xf numFmtId="164" fontId="7" fillId="23" borderId="104" xfId="3" applyNumberFormat="1" applyFill="1" applyBorder="1" applyAlignment="1">
      <alignment horizontal="right" vertical="center"/>
    </xf>
    <xf numFmtId="164" fontId="7" fillId="3" borderId="104" xfId="709" applyNumberFormat="1" applyFont="1" applyFill="1" applyBorder="1" applyAlignment="1">
      <alignment horizontal="right" vertical="center"/>
    </xf>
    <xf numFmtId="0" fontId="8" fillId="3" borderId="83" xfId="5" applyNumberFormat="1" applyFill="1" applyBorder="1" applyAlignment="1">
      <alignment vertical="center"/>
    </xf>
    <xf numFmtId="164" fontId="26" fillId="3" borderId="104" xfId="369" applyNumberFormat="1" applyFill="1" applyBorder="1" applyAlignment="1">
      <alignment horizontal="right" vertical="center"/>
    </xf>
    <xf numFmtId="164" fontId="26" fillId="23" borderId="104" xfId="369" applyNumberFormat="1" applyFill="1" applyBorder="1" applyAlignment="1">
      <alignment horizontal="right" vertical="center"/>
    </xf>
    <xf numFmtId="0" fontId="101" fillId="3" borderId="104" xfId="369" applyNumberFormat="1" applyFont="1" applyFill="1" applyBorder="1" applyAlignment="1">
      <alignment horizontal="left" vertical="center"/>
    </xf>
    <xf numFmtId="164" fontId="101" fillId="3" borderId="104" xfId="369" applyNumberFormat="1" applyFont="1" applyFill="1" applyBorder="1" applyAlignment="1">
      <alignment horizontal="right" vertical="center"/>
    </xf>
    <xf numFmtId="164" fontId="101" fillId="23" borderId="104" xfId="369" applyNumberFormat="1" applyFont="1" applyFill="1" applyBorder="1" applyAlignment="1">
      <alignment horizontal="right" vertical="center"/>
    </xf>
    <xf numFmtId="0" fontId="0" fillId="3" borderId="0" xfId="0" applyFill="1" applyAlignment="1">
      <alignment vertical="center"/>
    </xf>
    <xf numFmtId="0" fontId="13" fillId="6" borderId="0" xfId="7" applyFill="1" applyBorder="1" applyAlignment="1">
      <alignment vertical="center"/>
    </xf>
    <xf numFmtId="49" fontId="68" fillId="6" borderId="0" xfId="369" applyFont="1" applyFill="1" applyBorder="1" applyAlignment="1">
      <alignment horizontal="left" vertical="center"/>
    </xf>
    <xf numFmtId="49" fontId="96" fillId="6" borderId="104" xfId="369" applyFont="1" applyFill="1" applyBorder="1" applyAlignment="1">
      <alignment horizontal="right" vertical="center"/>
    </xf>
    <xf numFmtId="49" fontId="96" fillId="6" borderId="104" xfId="369" applyFont="1" applyFill="1" applyBorder="1" applyAlignment="1">
      <alignment horizontal="right" vertical="center" wrapText="1"/>
    </xf>
    <xf numFmtId="0" fontId="7" fillId="6" borderId="2" xfId="3" applyNumberFormat="1" applyFill="1" applyBorder="1" applyAlignment="1">
      <alignment horizontal="left" vertical="center"/>
    </xf>
    <xf numFmtId="164" fontId="26" fillId="6" borderId="41" xfId="369" applyNumberFormat="1" applyFill="1" applyBorder="1" applyAlignment="1">
      <alignment horizontal="right" vertical="center"/>
    </xf>
    <xf numFmtId="49" fontId="8" fillId="3" borderId="3" xfId="5" applyNumberFormat="1" applyFill="1" applyBorder="1" applyAlignment="1">
      <alignment horizontal="left" vertical="center"/>
    </xf>
    <xf numFmtId="164" fontId="8" fillId="3" borderId="110" xfId="5" applyNumberFormat="1" applyFill="1" applyBorder="1" applyAlignment="1">
      <alignment horizontal="right" vertical="center"/>
    </xf>
    <xf numFmtId="49" fontId="8" fillId="3" borderId="104" xfId="5" applyNumberFormat="1" applyFill="1" applyBorder="1" applyAlignment="1">
      <alignment horizontal="left" vertical="center"/>
    </xf>
    <xf numFmtId="0" fontId="7" fillId="6" borderId="111" xfId="3" applyNumberFormat="1" applyFill="1" applyBorder="1" applyAlignment="1">
      <alignment horizontal="left" vertical="center"/>
    </xf>
    <xf numFmtId="164" fontId="26" fillId="6" borderId="111" xfId="369" applyNumberFormat="1" applyFill="1" applyBorder="1" applyAlignment="1">
      <alignment horizontal="right" vertical="center"/>
    </xf>
    <xf numFmtId="164" fontId="7" fillId="3" borderId="0" xfId="709" applyFill="1" applyBorder="1" applyAlignment="1">
      <alignment vertical="center"/>
    </xf>
    <xf numFmtId="164" fontId="7" fillId="0" borderId="0" xfId="709" applyNumberFormat="1" applyFill="1" applyBorder="1" applyAlignment="1">
      <alignment horizontal="right" vertical="center"/>
    </xf>
    <xf numFmtId="0" fontId="101" fillId="6" borderId="111" xfId="369" applyNumberFormat="1" applyFont="1" applyFill="1" applyBorder="1" applyAlignment="1">
      <alignment horizontal="left" vertical="center"/>
    </xf>
    <xf numFmtId="164" fontId="101" fillId="6" borderId="111" xfId="369" applyNumberFormat="1" applyFont="1" applyFill="1" applyBorder="1" applyAlignment="1">
      <alignment horizontal="right" vertical="center"/>
    </xf>
    <xf numFmtId="49" fontId="102" fillId="26" borderId="104" xfId="947" applyNumberFormat="1" applyFont="1" applyFill="1" applyBorder="1" applyAlignment="1">
      <alignment vertical="center"/>
    </xf>
    <xf numFmtId="164" fontId="102" fillId="26" borderId="104" xfId="947" applyNumberFormat="1" applyFont="1" applyFill="1" applyBorder="1" applyAlignment="1">
      <alignment horizontal="right" vertical="center"/>
    </xf>
    <xf numFmtId="164" fontId="102" fillId="21" borderId="104" xfId="947" applyNumberFormat="1" applyFont="1" applyFill="1" applyBorder="1" applyAlignment="1">
      <alignment horizontal="right" vertical="center"/>
    </xf>
    <xf numFmtId="49" fontId="8" fillId="3" borderId="0" xfId="5" applyNumberFormat="1" applyFill="1" applyBorder="1" applyAlignment="1">
      <alignment horizontal="left" vertical="center"/>
    </xf>
    <xf numFmtId="164" fontId="8" fillId="3" borderId="104" xfId="5" applyNumberFormat="1" applyFill="1" applyBorder="1" applyAlignment="1">
      <alignment vertical="center"/>
    </xf>
    <xf numFmtId="164" fontId="8" fillId="23" borderId="105" xfId="5" applyNumberFormat="1" applyFill="1" applyBorder="1" applyAlignment="1">
      <alignment horizontal="right" vertical="center"/>
    </xf>
    <xf numFmtId="164" fontId="102" fillId="21" borderId="105" xfId="947" applyNumberFormat="1" applyFont="1" applyFill="1" applyBorder="1" applyAlignment="1">
      <alignment horizontal="right" vertical="center"/>
    </xf>
    <xf numFmtId="49" fontId="56" fillId="6" borderId="0" xfId="947" applyNumberFormat="1" applyFill="1" applyBorder="1" applyAlignment="1">
      <alignment vertical="center"/>
    </xf>
    <xf numFmtId="164" fontId="56" fillId="6" borderId="0" xfId="947" applyNumberFormat="1" applyFill="1" applyBorder="1" applyAlignment="1">
      <alignment horizontal="right" vertical="center"/>
    </xf>
    <xf numFmtId="0" fontId="11" fillId="6" borderId="0" xfId="946" applyFont="1" applyFill="1" applyBorder="1" applyAlignment="1">
      <alignment vertical="center" wrapText="1"/>
    </xf>
    <xf numFmtId="49" fontId="32" fillId="6" borderId="0" xfId="369" applyFont="1" applyFill="1" applyBorder="1" applyAlignment="1">
      <alignment horizontal="left" vertical="center"/>
    </xf>
    <xf numFmtId="49" fontId="58" fillId="6" borderId="104" xfId="369" applyFont="1" applyFill="1" applyBorder="1" applyAlignment="1">
      <alignment horizontal="left" vertical="center"/>
    </xf>
    <xf numFmtId="49" fontId="58" fillId="6" borderId="104" xfId="369" applyFont="1" applyFill="1" applyBorder="1" applyAlignment="1">
      <alignment horizontal="right" vertical="center" wrapText="1"/>
    </xf>
    <xf numFmtId="49" fontId="58" fillId="6" borderId="104" xfId="369" applyFont="1" applyFill="1" applyBorder="1" applyAlignment="1">
      <alignment horizontal="right" vertical="center"/>
    </xf>
    <xf numFmtId="0" fontId="8" fillId="3" borderId="3" xfId="5" applyNumberFormat="1" applyFill="1" applyBorder="1" applyAlignment="1">
      <alignment horizontal="left" vertical="center"/>
    </xf>
    <xf numFmtId="0" fontId="8" fillId="3" borderId="104" xfId="5" applyNumberFormat="1" applyFill="1" applyBorder="1" applyAlignment="1">
      <alignment horizontal="left" vertical="center"/>
    </xf>
    <xf numFmtId="0" fontId="101" fillId="6" borderId="109" xfId="369" applyNumberFormat="1" applyFont="1" applyFill="1" applyBorder="1" applyAlignment="1">
      <alignment horizontal="left" vertical="center"/>
    </xf>
    <xf numFmtId="164" fontId="26" fillId="6" borderId="109" xfId="369" applyNumberFormat="1" applyFill="1" applyBorder="1" applyAlignment="1">
      <alignment horizontal="right" vertical="center"/>
    </xf>
    <xf numFmtId="49" fontId="8" fillId="3" borderId="83" xfId="5" applyNumberFormat="1" applyFill="1" applyBorder="1" applyAlignment="1">
      <alignment horizontal="left" vertical="center"/>
    </xf>
    <xf numFmtId="164" fontId="102" fillId="23" borderId="105" xfId="947" applyNumberFormat="1" applyFont="1" applyFill="1" applyBorder="1" applyAlignment="1">
      <alignment horizontal="right" vertical="center"/>
    </xf>
    <xf numFmtId="49" fontId="8" fillId="3" borderId="109" xfId="5" applyNumberFormat="1" applyFill="1" applyBorder="1" applyAlignment="1">
      <alignment horizontal="left" vertical="center"/>
    </xf>
    <xf numFmtId="164" fontId="8" fillId="3" borderId="109" xfId="5" applyNumberFormat="1" applyFill="1" applyBorder="1" applyAlignment="1">
      <alignment horizontal="right" vertical="center"/>
    </xf>
    <xf numFmtId="164" fontId="8" fillId="23" borderId="109" xfId="8" applyNumberFormat="1" applyFill="1" applyBorder="1" applyAlignment="1">
      <alignment horizontal="right" vertical="center"/>
    </xf>
    <xf numFmtId="49" fontId="61" fillId="6" borderId="0" xfId="369" applyFont="1" applyFill="1" applyBorder="1" applyAlignment="1">
      <alignment horizontal="left" vertical="center"/>
    </xf>
    <xf numFmtId="164" fontId="8" fillId="27" borderId="3" xfId="8" applyNumberFormat="1" applyFill="1" applyBorder="1" applyAlignment="1">
      <alignment horizontal="right" vertical="center"/>
    </xf>
    <xf numFmtId="164" fontId="8" fillId="27" borderId="104" xfId="8" applyNumberFormat="1" applyFill="1" applyBorder="1" applyAlignment="1">
      <alignment horizontal="right" vertical="center"/>
    </xf>
    <xf numFmtId="164" fontId="7" fillId="27" borderId="104" xfId="709" applyNumberFormat="1" applyFill="1" applyBorder="1" applyAlignment="1">
      <alignment horizontal="right" vertical="center"/>
    </xf>
    <xf numFmtId="0" fontId="58" fillId="6" borderId="111" xfId="369" applyNumberFormat="1" applyFont="1" applyFill="1" applyBorder="1" applyAlignment="1">
      <alignment horizontal="left" vertical="center"/>
    </xf>
    <xf numFmtId="0" fontId="102" fillId="26" borderId="104" xfId="947" applyNumberFormat="1" applyFont="1" applyFill="1" applyBorder="1" applyAlignment="1">
      <alignment vertical="center"/>
    </xf>
    <xf numFmtId="164" fontId="102" fillId="27" borderId="104" xfId="947" applyNumberFormat="1" applyFont="1" applyFill="1" applyBorder="1" applyAlignment="1">
      <alignment horizontal="right" vertical="center"/>
    </xf>
    <xf numFmtId="49" fontId="96" fillId="6" borderId="104" xfId="369" applyFont="1" applyFill="1" applyBorder="1" applyAlignment="1">
      <alignment horizontal="left" vertical="center" wrapText="1"/>
    </xf>
    <xf numFmtId="0" fontId="0" fillId="6" borderId="0" xfId="0" applyFill="1" applyBorder="1" applyAlignment="1">
      <alignment horizontal="right" vertical="center"/>
    </xf>
    <xf numFmtId="0" fontId="8" fillId="3" borderId="0" xfId="5" applyNumberFormat="1" applyFill="1" applyBorder="1" applyAlignment="1">
      <alignment horizontal="left" vertical="center"/>
    </xf>
    <xf numFmtId="164" fontId="8" fillId="27" borderId="0" xfId="8" applyNumberFormat="1" applyFill="1" applyBorder="1" applyAlignment="1">
      <alignment horizontal="right" vertical="center"/>
    </xf>
    <xf numFmtId="0" fontId="8" fillId="3" borderId="83" xfId="5" applyNumberFormat="1" applyFill="1" applyBorder="1" applyAlignment="1">
      <alignment horizontal="left" vertical="center"/>
    </xf>
    <xf numFmtId="164" fontId="8" fillId="27" borderId="83" xfId="8" applyNumberFormat="1" applyFill="1" applyBorder="1" applyAlignment="1">
      <alignment horizontal="right" vertical="center"/>
    </xf>
    <xf numFmtId="0" fontId="101" fillId="6" borderId="104" xfId="369" applyNumberFormat="1" applyFont="1" applyFill="1" applyBorder="1" applyAlignment="1">
      <alignment horizontal="left" vertical="center"/>
    </xf>
    <xf numFmtId="164" fontId="101" fillId="6" borderId="104" xfId="369" applyNumberFormat="1" applyFont="1" applyFill="1" applyBorder="1" applyAlignment="1">
      <alignment horizontal="right" vertical="center"/>
    </xf>
    <xf numFmtId="0" fontId="102" fillId="26" borderId="0" xfId="947" applyNumberFormat="1" applyFont="1" applyFill="1" applyBorder="1" applyAlignment="1">
      <alignment vertical="center"/>
    </xf>
    <xf numFmtId="164" fontId="102" fillId="26" borderId="0" xfId="947" applyNumberFormat="1" applyFont="1" applyFill="1" applyBorder="1" applyAlignment="1">
      <alignment horizontal="right" vertical="center"/>
    </xf>
    <xf numFmtId="164" fontId="102" fillId="0" borderId="0" xfId="947" applyNumberFormat="1" applyFont="1" applyFill="1" applyBorder="1" applyAlignment="1">
      <alignment horizontal="right" vertical="center"/>
    </xf>
    <xf numFmtId="0" fontId="13" fillId="6" borderId="0" xfId="7" applyNumberFormat="1" applyFill="1" applyBorder="1" applyAlignment="1">
      <alignment vertical="center"/>
    </xf>
    <xf numFmtId="164" fontId="7" fillId="6" borderId="111" xfId="3" applyNumberFormat="1" applyFill="1" applyBorder="1" applyAlignment="1">
      <alignment horizontal="right" vertical="center"/>
    </xf>
    <xf numFmtId="0" fontId="7" fillId="6" borderId="45" xfId="3" applyNumberFormat="1" applyFill="1" applyBorder="1" applyAlignment="1">
      <alignment vertical="center"/>
    </xf>
    <xf numFmtId="164" fontId="7" fillId="6" borderId="45" xfId="3" applyNumberFormat="1" applyFill="1" applyBorder="1" applyAlignment="1">
      <alignment horizontal="right" vertical="center"/>
    </xf>
    <xf numFmtId="164" fontId="7" fillId="23" borderId="45" xfId="709" applyNumberFormat="1" applyFill="1" applyBorder="1" applyAlignment="1">
      <alignment horizontal="right" vertical="center"/>
    </xf>
    <xf numFmtId="164" fontId="102" fillId="3" borderId="104" xfId="709" applyFont="1" applyFill="1" applyBorder="1" applyAlignment="1">
      <alignment vertical="center"/>
    </xf>
    <xf numFmtId="164" fontId="102" fillId="3" borderId="104" xfId="709" applyNumberFormat="1" applyFont="1" applyFill="1" applyBorder="1" applyAlignment="1">
      <alignment horizontal="right" vertical="center"/>
    </xf>
    <xf numFmtId="164" fontId="102" fillId="23" borderId="104" xfId="709" applyNumberFormat="1" applyFont="1" applyFill="1" applyBorder="1" applyAlignment="1">
      <alignment horizontal="right" vertical="center"/>
    </xf>
    <xf numFmtId="164" fontId="56" fillId="3" borderId="0" xfId="709" applyFont="1" applyFill="1" applyBorder="1" applyAlignment="1">
      <alignment vertical="center"/>
    </xf>
    <xf numFmtId="164" fontId="56" fillId="3" borderId="0" xfId="709" applyNumberFormat="1" applyFont="1" applyFill="1" applyBorder="1" applyAlignment="1">
      <alignment horizontal="right" vertical="center"/>
    </xf>
    <xf numFmtId="49" fontId="61" fillId="6" borderId="0" xfId="369" applyNumberFormat="1" applyFont="1" applyFill="1" applyBorder="1" applyAlignment="1">
      <alignment horizontal="left" vertical="center"/>
    </xf>
    <xf numFmtId="164" fontId="96" fillId="6" borderId="104" xfId="369" applyNumberFormat="1" applyFont="1" applyFill="1" applyBorder="1" applyAlignment="1">
      <alignment horizontal="left" vertical="center"/>
    </xf>
    <xf numFmtId="0" fontId="8" fillId="3" borderId="33" xfId="5" applyNumberFormat="1" applyFill="1" applyBorder="1" applyAlignment="1">
      <alignment horizontal="left" vertical="center"/>
    </xf>
    <xf numFmtId="164" fontId="8" fillId="23" borderId="33" xfId="8" applyNumberFormat="1" applyFill="1" applyBorder="1" applyAlignment="1">
      <alignment horizontal="right" vertical="center"/>
    </xf>
    <xf numFmtId="0" fontId="7" fillId="6" borderId="80" xfId="3" applyNumberFormat="1" applyFill="1" applyBorder="1" applyAlignment="1">
      <alignment vertical="center"/>
    </xf>
    <xf numFmtId="164" fontId="7" fillId="6" borderId="80" xfId="3" applyNumberFormat="1" applyFill="1" applyBorder="1" applyAlignment="1">
      <alignment horizontal="right" vertical="center"/>
    </xf>
    <xf numFmtId="164" fontId="7" fillId="23" borderId="80" xfId="709" applyNumberFormat="1" applyFill="1" applyBorder="1" applyAlignment="1">
      <alignment horizontal="right" vertical="center"/>
    </xf>
    <xf numFmtId="0" fontId="7" fillId="6" borderId="112" xfId="3" applyNumberFormat="1" applyFont="1" applyFill="1" applyBorder="1" applyAlignment="1">
      <alignment vertical="center"/>
    </xf>
    <xf numFmtId="164" fontId="7" fillId="6" borderId="112" xfId="3" applyNumberFormat="1" applyFont="1" applyFill="1" applyBorder="1" applyAlignment="1">
      <alignment vertical="center"/>
    </xf>
    <xf numFmtId="0" fontId="8" fillId="3" borderId="3" xfId="5" applyNumberFormat="1" applyFont="1" applyFill="1" applyBorder="1" applyAlignment="1">
      <alignment vertical="center"/>
    </xf>
    <xf numFmtId="164" fontId="8" fillId="27" borderId="3" xfId="8" applyNumberFormat="1" applyFont="1" applyFill="1" applyBorder="1" applyAlignment="1">
      <alignment horizontal="right" vertical="center"/>
    </xf>
    <xf numFmtId="0" fontId="8" fillId="3" borderId="0" xfId="5" applyNumberFormat="1" applyFont="1" applyFill="1" applyBorder="1" applyAlignment="1">
      <alignment vertical="center"/>
    </xf>
    <xf numFmtId="164" fontId="8" fillId="3" borderId="0" xfId="5" applyNumberFormat="1" applyFont="1" applyFill="1" applyBorder="1" applyAlignment="1">
      <alignment horizontal="right" vertical="center"/>
    </xf>
    <xf numFmtId="164" fontId="8" fillId="27" borderId="0" xfId="8" applyNumberFormat="1" applyFont="1" applyFill="1" applyBorder="1" applyAlignment="1">
      <alignment horizontal="right" vertical="center"/>
    </xf>
    <xf numFmtId="164" fontId="7" fillId="3" borderId="45" xfId="709" applyFont="1" applyFill="1" applyBorder="1" applyAlignment="1">
      <alignment vertical="center"/>
    </xf>
    <xf numFmtId="164" fontId="7" fillId="3" borderId="45" xfId="709" applyNumberFormat="1" applyFont="1" applyFill="1" applyBorder="1" applyAlignment="1">
      <alignment horizontal="right" vertical="center"/>
    </xf>
    <xf numFmtId="164" fontId="7" fillId="27" borderId="45" xfId="709" applyNumberFormat="1" applyFont="1" applyFill="1" applyBorder="1" applyAlignment="1">
      <alignment horizontal="right" vertical="center"/>
    </xf>
    <xf numFmtId="0" fontId="8" fillId="3" borderId="104" xfId="5" applyNumberFormat="1" applyFont="1" applyFill="1" applyBorder="1" applyAlignment="1">
      <alignment vertical="center"/>
    </xf>
    <xf numFmtId="164" fontId="8" fillId="27" borderId="104" xfId="8" applyNumberFormat="1" applyFont="1" applyFill="1" applyBorder="1" applyAlignment="1">
      <alignment horizontal="right" vertical="center"/>
    </xf>
    <xf numFmtId="0" fontId="7" fillId="26" borderId="104" xfId="947" applyNumberFormat="1" applyFont="1" applyFill="1" applyBorder="1" applyAlignment="1">
      <alignment vertical="center"/>
    </xf>
    <xf numFmtId="164" fontId="7" fillId="26" borderId="104" xfId="947" applyNumberFormat="1" applyFont="1" applyFill="1" applyBorder="1" applyAlignment="1">
      <alignment horizontal="right" vertical="center"/>
    </xf>
    <xf numFmtId="164" fontId="7" fillId="28" borderId="104" xfId="947" applyNumberFormat="1" applyFont="1" applyFill="1" applyBorder="1" applyAlignment="1">
      <alignment horizontal="right" vertical="center"/>
    </xf>
    <xf numFmtId="164" fontId="7" fillId="6" borderId="112" xfId="3" applyNumberFormat="1" applyFont="1" applyFill="1" applyBorder="1" applyAlignment="1">
      <alignment horizontal="right" vertical="center"/>
    </xf>
    <xf numFmtId="164" fontId="7" fillId="27" borderId="104" xfId="947" applyNumberFormat="1" applyFont="1" applyFill="1" applyBorder="1" applyAlignment="1">
      <alignment horizontal="right" vertical="center"/>
    </xf>
    <xf numFmtId="0" fontId="56" fillId="26" borderId="0" xfId="947" applyNumberFormat="1" applyFill="1" applyBorder="1" applyAlignment="1">
      <alignment vertical="center"/>
    </xf>
    <xf numFmtId="164" fontId="56" fillId="26" borderId="0" xfId="947" applyNumberFormat="1" applyFill="1" applyBorder="1" applyAlignment="1">
      <alignment horizontal="right" vertical="center"/>
    </xf>
    <xf numFmtId="0" fontId="7" fillId="6" borderId="2" xfId="3" applyNumberFormat="1" applyFont="1" applyFill="1" applyBorder="1" applyAlignment="1">
      <alignment vertical="center"/>
    </xf>
    <xf numFmtId="164" fontId="7" fillId="6" borderId="2" xfId="3" applyNumberFormat="1" applyFont="1" applyFill="1" applyBorder="1" applyAlignment="1">
      <alignment horizontal="right" vertical="center"/>
    </xf>
    <xf numFmtId="0" fontId="102" fillId="6" borderId="112" xfId="3" applyNumberFormat="1" applyFont="1" applyFill="1" applyBorder="1" applyAlignment="1">
      <alignment vertical="center"/>
    </xf>
    <xf numFmtId="164" fontId="102" fillId="6" borderId="112" xfId="3" applyNumberFormat="1" applyFont="1" applyFill="1" applyBorder="1" applyAlignment="1">
      <alignment horizontal="right" vertical="center"/>
    </xf>
    <xf numFmtId="164" fontId="7" fillId="3" borderId="45" xfId="709" applyFill="1" applyBorder="1" applyAlignment="1">
      <alignment vertical="center"/>
    </xf>
    <xf numFmtId="164" fontId="7" fillId="3" borderId="45" xfId="709" applyNumberFormat="1" applyFill="1" applyBorder="1" applyAlignment="1">
      <alignment horizontal="right" vertical="center"/>
    </xf>
    <xf numFmtId="164" fontId="7" fillId="27" borderId="45" xfId="709" applyNumberFormat="1" applyFill="1" applyBorder="1" applyAlignment="1">
      <alignment horizontal="right" vertical="center"/>
    </xf>
    <xf numFmtId="164" fontId="104" fillId="6" borderId="104" xfId="369" applyNumberFormat="1" applyFont="1" applyFill="1" applyBorder="1" applyAlignment="1">
      <alignment horizontal="left" vertical="center"/>
    </xf>
    <xf numFmtId="164" fontId="26" fillId="6" borderId="104" xfId="369" applyNumberFormat="1" applyFill="1" applyBorder="1" applyAlignment="1">
      <alignment horizontal="right" vertical="center"/>
    </xf>
    <xf numFmtId="164" fontId="96" fillId="6" borderId="104" xfId="369" applyNumberFormat="1" applyFont="1" applyFill="1" applyBorder="1" applyAlignment="1">
      <alignment horizontal="left" vertical="center" wrapText="1"/>
    </xf>
    <xf numFmtId="164" fontId="8" fillId="3" borderId="0" xfId="5" applyNumberFormat="1" applyFill="1" applyBorder="1" applyAlignment="1">
      <alignment vertical="center"/>
    </xf>
    <xf numFmtId="164" fontId="8" fillId="3" borderId="26" xfId="5" applyNumberFormat="1" applyFill="1" applyBorder="1" applyAlignment="1">
      <alignment horizontal="right" vertical="center"/>
    </xf>
    <xf numFmtId="164" fontId="8" fillId="27" borderId="104" xfId="5" applyNumberFormat="1" applyFill="1" applyBorder="1" applyAlignment="1">
      <alignment horizontal="right" vertical="center"/>
    </xf>
    <xf numFmtId="0" fontId="102" fillId="26" borderId="104" xfId="947" applyNumberFormat="1" applyFont="1" applyFill="1" applyBorder="1" applyAlignment="1">
      <alignment vertical="center" wrapText="1"/>
    </xf>
    <xf numFmtId="0" fontId="96" fillId="6" borderId="0" xfId="0" applyFont="1" applyFill="1" applyBorder="1" applyAlignment="1">
      <alignment vertical="center"/>
    </xf>
    <xf numFmtId="0" fontId="18" fillId="6" borderId="0" xfId="0" applyFont="1" applyFill="1" applyBorder="1" applyAlignment="1">
      <alignment vertical="center"/>
    </xf>
    <xf numFmtId="164" fontId="26" fillId="6" borderId="0" xfId="369" applyNumberFormat="1" applyFill="1" applyBorder="1" applyAlignment="1">
      <alignment horizontal="right" vertical="center"/>
    </xf>
    <xf numFmtId="49" fontId="61" fillId="6" borderId="104" xfId="369" applyFont="1" applyFill="1" applyBorder="1" applyAlignment="1">
      <alignment horizontal="left" vertical="center"/>
    </xf>
    <xf numFmtId="0" fontId="96" fillId="6" borderId="104" xfId="369" applyNumberFormat="1" applyFont="1" applyFill="1" applyBorder="1" applyAlignment="1">
      <alignment horizontal="right" vertical="center"/>
    </xf>
    <xf numFmtId="0" fontId="96" fillId="6" borderId="105" xfId="369" applyNumberFormat="1" applyFont="1" applyFill="1" applyBorder="1" applyAlignment="1">
      <alignment horizontal="right" vertical="center"/>
    </xf>
    <xf numFmtId="0" fontId="7" fillId="6" borderId="104" xfId="3" applyNumberFormat="1" applyFill="1" applyBorder="1" applyAlignment="1">
      <alignment vertical="center"/>
    </xf>
    <xf numFmtId="164" fontId="7" fillId="18" borderId="104" xfId="3" applyNumberFormat="1" applyFill="1" applyBorder="1" applyAlignment="1">
      <alignment horizontal="right" vertical="center"/>
    </xf>
    <xf numFmtId="164" fontId="7" fillId="6" borderId="104" xfId="3" applyNumberFormat="1" applyFill="1" applyBorder="1" applyAlignment="1">
      <alignment horizontal="right" vertical="center"/>
    </xf>
    <xf numFmtId="164" fontId="8" fillId="27" borderId="3" xfId="5" applyNumberFormat="1" applyFill="1" applyBorder="1" applyAlignment="1">
      <alignment horizontal="right" vertical="center"/>
    </xf>
    <xf numFmtId="164" fontId="8" fillId="6" borderId="3" xfId="5" applyNumberFormat="1" applyFill="1" applyBorder="1" applyAlignment="1">
      <alignment horizontal="right" vertical="center"/>
    </xf>
    <xf numFmtId="164" fontId="8" fillId="6" borderId="104" xfId="5" applyNumberFormat="1" applyFill="1" applyBorder="1" applyAlignment="1">
      <alignment horizontal="right" vertical="center"/>
    </xf>
    <xf numFmtId="164" fontId="102" fillId="28" borderId="104" xfId="947" applyNumberFormat="1" applyFont="1" applyFill="1" applyBorder="1" applyAlignment="1">
      <alignment horizontal="right" vertical="center"/>
    </xf>
    <xf numFmtId="164" fontId="102" fillId="26" borderId="105" xfId="947" applyNumberFormat="1" applyFont="1" applyFill="1" applyBorder="1" applyAlignment="1">
      <alignment horizontal="right" vertical="center"/>
    </xf>
    <xf numFmtId="0" fontId="56" fillId="6" borderId="0" xfId="947" applyNumberFormat="1" applyFill="1" applyBorder="1" applyAlignment="1">
      <alignment vertical="center"/>
    </xf>
    <xf numFmtId="164" fontId="0" fillId="6" borderId="0" xfId="0" applyNumberFormat="1" applyFill="1" applyBorder="1" applyAlignment="1">
      <alignment vertical="center"/>
    </xf>
    <xf numFmtId="49" fontId="68" fillId="6" borderId="104" xfId="369" applyFont="1" applyFill="1" applyBorder="1" applyAlignment="1">
      <alignment horizontal="left" vertical="center"/>
    </xf>
    <xf numFmtId="0" fontId="101" fillId="18" borderId="104" xfId="369" applyNumberFormat="1" applyFont="1" applyFill="1" applyBorder="1" applyAlignment="1">
      <alignment horizontal="right" vertical="center"/>
    </xf>
    <xf numFmtId="164" fontId="8" fillId="18" borderId="3" xfId="5" applyNumberFormat="1" applyFill="1" applyBorder="1" applyAlignment="1">
      <alignment horizontal="right" vertical="center"/>
    </xf>
    <xf numFmtId="164" fontId="8" fillId="3" borderId="3" xfId="8" applyNumberFormat="1" applyFill="1" applyBorder="1" applyAlignment="1">
      <alignment horizontal="right" vertical="center" wrapText="1"/>
    </xf>
    <xf numFmtId="164" fontId="8" fillId="18" borderId="104" xfId="5" applyNumberFormat="1" applyFill="1" applyBorder="1" applyAlignment="1">
      <alignment horizontal="right" vertical="center"/>
    </xf>
    <xf numFmtId="164" fontId="102" fillId="18" borderId="104" xfId="947" applyNumberFormat="1" applyFont="1" applyFill="1" applyBorder="1" applyAlignment="1">
      <alignment horizontal="right" vertical="center"/>
    </xf>
    <xf numFmtId="49" fontId="101" fillId="6" borderId="104" xfId="369" applyFont="1" applyFill="1" applyBorder="1" applyAlignment="1">
      <alignment horizontal="right" vertical="center" wrapText="1"/>
    </xf>
    <xf numFmtId="49" fontId="96" fillId="6" borderId="113" xfId="369" applyFont="1" applyFill="1" applyBorder="1" applyAlignment="1">
      <alignment horizontal="right" vertical="center" wrapText="1"/>
    </xf>
    <xf numFmtId="164" fontId="8" fillId="3" borderId="54" xfId="8" applyNumberFormat="1" applyFill="1" applyBorder="1" applyAlignment="1">
      <alignment horizontal="right" vertical="center"/>
    </xf>
    <xf numFmtId="0" fontId="8" fillId="3" borderId="16" xfId="5" applyNumberFormat="1" applyFill="1" applyBorder="1" applyAlignment="1">
      <alignment vertical="center"/>
    </xf>
    <xf numFmtId="164" fontId="8" fillId="23" borderId="16" xfId="8" applyNumberFormat="1" applyFill="1" applyBorder="1" applyAlignment="1">
      <alignment horizontal="right" vertical="center"/>
    </xf>
    <xf numFmtId="164" fontId="8" fillId="3" borderId="55" xfId="8" applyNumberFormat="1" applyFill="1" applyBorder="1" applyAlignment="1">
      <alignment horizontal="right" vertical="center"/>
    </xf>
    <xf numFmtId="164" fontId="8" fillId="3" borderId="16" xfId="8" applyNumberFormat="1" applyFill="1" applyBorder="1" applyAlignment="1">
      <alignment horizontal="right" vertical="center"/>
    </xf>
    <xf numFmtId="164" fontId="8" fillId="3" borderId="114" xfId="8" applyNumberFormat="1" applyFill="1" applyBorder="1" applyAlignment="1">
      <alignment horizontal="right" vertical="center"/>
    </xf>
    <xf numFmtId="164" fontId="102" fillId="26" borderId="113" xfId="947" applyNumberFormat="1" applyFont="1" applyFill="1" applyBorder="1" applyAlignment="1">
      <alignment horizontal="right" vertical="center"/>
    </xf>
    <xf numFmtId="0" fontId="1" fillId="6" borderId="0" xfId="0" applyFont="1" applyFill="1" applyBorder="1" applyAlignment="1">
      <alignment vertical="center"/>
    </xf>
    <xf numFmtId="0" fontId="0" fillId="6" borderId="0" xfId="0" applyFill="1" applyBorder="1" applyAlignment="1">
      <alignment vertical="center" wrapText="1"/>
    </xf>
    <xf numFmtId="0" fontId="0" fillId="0" borderId="0" xfId="0" applyAlignment="1">
      <alignment vertical="center" wrapText="1"/>
    </xf>
    <xf numFmtId="0" fontId="96" fillId="6" borderId="0" xfId="369" applyNumberFormat="1" applyFont="1" applyFill="1" applyBorder="1" applyAlignment="1">
      <alignment horizontal="left" vertical="center"/>
    </xf>
    <xf numFmtId="164" fontId="8" fillId="3" borderId="113" xfId="8" applyNumberFormat="1" applyFill="1" applyBorder="1" applyAlignment="1">
      <alignment horizontal="right" vertical="center"/>
    </xf>
    <xf numFmtId="0" fontId="11" fillId="6" borderId="0" xfId="946" applyFill="1" applyBorder="1" applyAlignment="1">
      <alignment vertical="center"/>
    </xf>
    <xf numFmtId="0" fontId="4" fillId="6" borderId="0" xfId="1" applyNumberFormat="1" applyFill="1" applyBorder="1" applyAlignment="1">
      <alignment vertical="center"/>
    </xf>
    <xf numFmtId="49" fontId="61" fillId="6" borderId="104" xfId="369" applyNumberFormat="1" applyFont="1" applyFill="1" applyBorder="1" applyAlignment="1">
      <alignment vertical="top"/>
    </xf>
    <xf numFmtId="49" fontId="101" fillId="24" borderId="3" xfId="369" applyFont="1" applyFill="1" applyBorder="1" applyAlignment="1">
      <alignment horizontal="right" vertical="center" wrapText="1"/>
    </xf>
    <xf numFmtId="49" fontId="96" fillId="6" borderId="54" xfId="369" applyFont="1" applyFill="1" applyBorder="1" applyAlignment="1">
      <alignment horizontal="right" vertical="center" wrapText="1"/>
    </xf>
    <xf numFmtId="49" fontId="96" fillId="6" borderId="3" xfId="369" applyFont="1" applyFill="1" applyBorder="1" applyAlignment="1">
      <alignment horizontal="right" vertical="center" wrapText="1"/>
    </xf>
    <xf numFmtId="0" fontId="8" fillId="3" borderId="33" xfId="5" applyNumberFormat="1" applyFill="1" applyBorder="1" applyAlignment="1">
      <alignment vertical="center"/>
    </xf>
    <xf numFmtId="166" fontId="8" fillId="23" borderId="33" xfId="8" applyNumberFormat="1" applyFill="1" applyBorder="1" applyAlignment="1">
      <alignment horizontal="right" vertical="center"/>
    </xf>
    <xf numFmtId="168" fontId="8" fillId="3" borderId="98" xfId="8" applyNumberFormat="1" applyFill="1" applyBorder="1" applyAlignment="1">
      <alignment horizontal="right" vertical="center"/>
    </xf>
    <xf numFmtId="168" fontId="8" fillId="3" borderId="33" xfId="8" applyNumberFormat="1" applyFill="1" applyBorder="1" applyAlignment="1">
      <alignment horizontal="right" vertical="center"/>
    </xf>
    <xf numFmtId="166" fontId="8" fillId="23" borderId="83" xfId="8" applyNumberFormat="1" applyFill="1" applyBorder="1" applyAlignment="1">
      <alignment horizontal="right" vertical="center"/>
    </xf>
    <xf numFmtId="168" fontId="8" fillId="3" borderId="114" xfId="8" applyNumberFormat="1" applyFill="1" applyBorder="1" applyAlignment="1">
      <alignment horizontal="right" vertical="center"/>
    </xf>
    <xf numFmtId="0" fontId="8" fillId="3" borderId="83" xfId="8" applyNumberFormat="1" applyFill="1" applyBorder="1" applyAlignment="1">
      <alignment horizontal="right" vertical="center"/>
    </xf>
    <xf numFmtId="169" fontId="7" fillId="23" borderId="104" xfId="709" applyNumberFormat="1" applyFill="1" applyBorder="1" applyAlignment="1">
      <alignment horizontal="right" vertical="center"/>
    </xf>
    <xf numFmtId="169" fontId="7" fillId="3" borderId="113" xfId="709" applyNumberFormat="1" applyFill="1" applyBorder="1" applyAlignment="1">
      <alignment horizontal="right" vertical="center"/>
    </xf>
    <xf numFmtId="169" fontId="7" fillId="3" borderId="104" xfId="709" applyNumberFormat="1" applyFill="1" applyBorder="1" applyAlignment="1">
      <alignment horizontal="right" vertical="center"/>
    </xf>
    <xf numFmtId="169" fontId="7" fillId="23" borderId="3" xfId="709" applyNumberFormat="1" applyFill="1" applyBorder="1" applyAlignment="1">
      <alignment horizontal="right" vertical="center"/>
    </xf>
    <xf numFmtId="169" fontId="7" fillId="3" borderId="54" xfId="709" applyNumberFormat="1" applyFill="1" applyBorder="1" applyAlignment="1">
      <alignment horizontal="right" vertical="center"/>
    </xf>
    <xf numFmtId="169" fontId="7" fillId="3" borderId="3" xfId="709" applyNumberFormat="1" applyFill="1" applyBorder="1" applyAlignment="1">
      <alignment horizontal="right" vertical="center"/>
    </xf>
    <xf numFmtId="168" fontId="8" fillId="3" borderId="83" xfId="8" applyNumberFormat="1" applyFill="1" applyBorder="1" applyAlignment="1">
      <alignment horizontal="right" vertical="center"/>
    </xf>
    <xf numFmtId="166" fontId="7" fillId="23" borderId="104" xfId="709" applyNumberFormat="1" applyFill="1" applyBorder="1" applyAlignment="1">
      <alignment horizontal="right" vertical="center"/>
    </xf>
    <xf numFmtId="166" fontId="7" fillId="3" borderId="113" xfId="709" applyNumberFormat="1" applyFill="1" applyBorder="1" applyAlignment="1">
      <alignment horizontal="right" vertical="center"/>
    </xf>
    <xf numFmtId="166" fontId="7" fillId="3" borderId="104" xfId="709" applyNumberFormat="1" applyFill="1" applyBorder="1" applyAlignment="1">
      <alignment horizontal="right" vertical="center"/>
    </xf>
    <xf numFmtId="0" fontId="102" fillId="21" borderId="104" xfId="947" applyNumberFormat="1" applyFont="1" applyFill="1" applyBorder="1" applyAlignment="1">
      <alignment horizontal="right" vertical="center"/>
    </xf>
    <xf numFmtId="166" fontId="102" fillId="21" borderId="104" xfId="947" applyNumberFormat="1" applyFont="1" applyFill="1" applyBorder="1" applyAlignment="1">
      <alignment horizontal="right" vertical="center"/>
    </xf>
    <xf numFmtId="0" fontId="102" fillId="26" borderId="113" xfId="947" applyNumberFormat="1" applyFont="1" applyFill="1" applyBorder="1" applyAlignment="1">
      <alignment horizontal="right" vertical="center"/>
    </xf>
    <xf numFmtId="166" fontId="102" fillId="26" borderId="104" xfId="947" applyNumberFormat="1" applyFont="1" applyFill="1" applyBorder="1" applyAlignment="1">
      <alignment horizontal="right" vertical="center"/>
    </xf>
    <xf numFmtId="166" fontId="102" fillId="26" borderId="113" xfId="947" applyNumberFormat="1" applyFont="1" applyFill="1" applyBorder="1" applyAlignment="1">
      <alignment horizontal="right" vertical="center"/>
    </xf>
    <xf numFmtId="166" fontId="102" fillId="6" borderId="104" xfId="947" applyNumberFormat="1" applyFont="1" applyFill="1" applyBorder="1" applyAlignment="1">
      <alignment horizontal="right" vertical="center"/>
    </xf>
    <xf numFmtId="0" fontId="0" fillId="6" borderId="53" xfId="0" applyFill="1" applyBorder="1" applyAlignment="1">
      <alignment vertical="center"/>
    </xf>
    <xf numFmtId="49" fontId="96" fillId="6" borderId="105" xfId="369" applyFont="1" applyFill="1" applyBorder="1" applyAlignment="1">
      <alignment horizontal="right" vertical="center" wrapText="1"/>
    </xf>
    <xf numFmtId="49" fontId="26" fillId="6" borderId="53" xfId="369" applyFill="1" applyBorder="1" applyAlignment="1">
      <alignment horizontal="right" vertical="center" wrapText="1"/>
    </xf>
    <xf numFmtId="49" fontId="26" fillId="6" borderId="0" xfId="369" applyFill="1" applyBorder="1" applyAlignment="1">
      <alignment horizontal="right" vertical="center" wrapText="1"/>
    </xf>
    <xf numFmtId="49" fontId="26" fillId="6" borderId="3" xfId="369" applyFill="1" applyBorder="1" applyAlignment="1">
      <alignment horizontal="right" vertical="center" wrapText="1"/>
    </xf>
    <xf numFmtId="49" fontId="26" fillId="6" borderId="54" xfId="369" applyFill="1" applyBorder="1" applyAlignment="1">
      <alignment horizontal="right" vertical="center" wrapText="1"/>
    </xf>
    <xf numFmtId="49" fontId="26" fillId="6" borderId="9" xfId="369" applyFill="1" applyBorder="1" applyAlignment="1">
      <alignment horizontal="right" vertical="center" wrapText="1"/>
    </xf>
    <xf numFmtId="166" fontId="8" fillId="6" borderId="53" xfId="8" applyNumberFormat="1" applyFill="1" applyBorder="1" applyAlignment="1">
      <alignment horizontal="right" vertical="center"/>
    </xf>
    <xf numFmtId="166" fontId="8" fillId="6" borderId="0" xfId="8" applyNumberFormat="1" applyFill="1" applyBorder="1" applyAlignment="1">
      <alignment horizontal="right" vertical="center"/>
    </xf>
    <xf numFmtId="168" fontId="8" fillId="3" borderId="17" xfId="8" applyNumberFormat="1" applyFill="1" applyBorder="1" applyAlignment="1">
      <alignment horizontal="right" vertical="center"/>
    </xf>
    <xf numFmtId="0" fontId="8" fillId="3" borderId="82" xfId="8" applyNumberFormat="1" applyFill="1" applyBorder="1" applyAlignment="1">
      <alignment horizontal="right" vertical="center"/>
    </xf>
    <xf numFmtId="169" fontId="7" fillId="3" borderId="105" xfId="709" applyNumberFormat="1" applyFill="1" applyBorder="1" applyAlignment="1">
      <alignment horizontal="right" vertical="center"/>
    </xf>
    <xf numFmtId="169" fontId="7" fillId="6" borderId="53" xfId="709" applyNumberFormat="1" applyFill="1" applyBorder="1" applyAlignment="1">
      <alignment horizontal="right" vertical="center"/>
    </xf>
    <xf numFmtId="169" fontId="7" fillId="6" borderId="0" xfId="709" applyNumberFormat="1" applyFill="1" applyBorder="1" applyAlignment="1">
      <alignment horizontal="right" vertical="center"/>
    </xf>
    <xf numFmtId="169" fontId="7" fillId="3" borderId="9" xfId="709" applyNumberFormat="1" applyFill="1" applyBorder="1" applyAlignment="1">
      <alignment horizontal="right" vertical="center"/>
    </xf>
    <xf numFmtId="0" fontId="8" fillId="3" borderId="114" xfId="8" applyNumberFormat="1" applyFill="1" applyBorder="1" applyAlignment="1">
      <alignment horizontal="right" vertical="center"/>
    </xf>
    <xf numFmtId="166" fontId="8" fillId="3" borderId="83" xfId="8" applyNumberFormat="1" applyFill="1" applyBorder="1" applyAlignment="1">
      <alignment horizontal="right" vertical="center"/>
    </xf>
    <xf numFmtId="166" fontId="7" fillId="3" borderId="105" xfId="709" applyNumberFormat="1" applyFill="1" applyBorder="1" applyAlignment="1">
      <alignment horizontal="right" vertical="center"/>
    </xf>
    <xf numFmtId="166" fontId="7" fillId="6" borderId="53" xfId="709" applyNumberFormat="1" applyFill="1" applyBorder="1" applyAlignment="1">
      <alignment horizontal="right" vertical="center"/>
    </xf>
    <xf numFmtId="166" fontId="7" fillId="6" borderId="0" xfId="709" applyNumberFormat="1" applyFill="1" applyBorder="1" applyAlignment="1">
      <alignment horizontal="right" vertical="center"/>
    </xf>
    <xf numFmtId="166" fontId="102" fillId="6" borderId="105" xfId="947" applyNumberFormat="1" applyFont="1" applyFill="1" applyBorder="1" applyAlignment="1">
      <alignment horizontal="right" vertical="center"/>
    </xf>
    <xf numFmtId="166" fontId="56" fillId="6" borderId="53" xfId="947" applyNumberFormat="1" applyFill="1" applyBorder="1" applyAlignment="1">
      <alignment horizontal="right" vertical="center"/>
    </xf>
    <xf numFmtId="166" fontId="56" fillId="6" borderId="0" xfId="947" applyNumberFormat="1" applyFill="1" applyBorder="1" applyAlignment="1">
      <alignment horizontal="right" vertical="center"/>
    </xf>
    <xf numFmtId="0" fontId="61" fillId="6" borderId="104" xfId="369" applyNumberFormat="1" applyFont="1" applyFill="1" applyBorder="1" applyAlignment="1">
      <alignment vertical="center"/>
    </xf>
    <xf numFmtId="0" fontId="96" fillId="6" borderId="113" xfId="369" applyNumberFormat="1" applyFont="1" applyFill="1" applyBorder="1" applyAlignment="1">
      <alignment horizontal="right" vertical="center"/>
    </xf>
    <xf numFmtId="0" fontId="7" fillId="6" borderId="2" xfId="3" applyNumberFormat="1" applyFill="1" applyBorder="1" applyAlignment="1">
      <alignment vertical="center"/>
    </xf>
    <xf numFmtId="0" fontId="7" fillId="6" borderId="2" xfId="3" applyNumberFormat="1" applyFill="1" applyBorder="1" applyAlignment="1">
      <alignment horizontal="right" vertical="center"/>
    </xf>
    <xf numFmtId="0" fontId="7" fillId="6" borderId="52" xfId="3" applyNumberFormat="1" applyFill="1" applyBorder="1" applyAlignment="1">
      <alignment horizontal="right" vertical="center"/>
    </xf>
    <xf numFmtId="166" fontId="8" fillId="23" borderId="3" xfId="8" applyNumberFormat="1" applyFill="1" applyBorder="1" applyAlignment="1">
      <alignment horizontal="right" vertical="center"/>
    </xf>
    <xf numFmtId="166" fontId="8" fillId="23" borderId="104" xfId="8" applyNumberFormat="1" applyFill="1" applyBorder="1" applyAlignment="1">
      <alignment horizontal="right" vertical="center"/>
    </xf>
    <xf numFmtId="0" fontId="8" fillId="3" borderId="104" xfId="8" applyNumberFormat="1" applyFill="1" applyBorder="1" applyAlignment="1">
      <alignment horizontal="right" vertical="center"/>
    </xf>
    <xf numFmtId="164" fontId="7" fillId="3" borderId="113" xfId="709" applyNumberFormat="1" applyFill="1" applyBorder="1" applyAlignment="1">
      <alignment horizontal="right" vertical="center"/>
    </xf>
    <xf numFmtId="164" fontId="7" fillId="24" borderId="2" xfId="3" applyNumberFormat="1" applyFill="1" applyBorder="1" applyAlignment="1">
      <alignment horizontal="right" vertical="center"/>
    </xf>
    <xf numFmtId="166" fontId="7" fillId="24" borderId="2" xfId="3" applyNumberFormat="1" applyFill="1" applyBorder="1" applyAlignment="1">
      <alignment horizontal="right" vertical="center"/>
    </xf>
    <xf numFmtId="164" fontId="7" fillId="6" borderId="52" xfId="3" applyNumberFormat="1" applyFill="1" applyBorder="1" applyAlignment="1">
      <alignment horizontal="right" vertical="center"/>
    </xf>
    <xf numFmtId="166" fontId="7" fillId="6" borderId="2" xfId="3" applyNumberFormat="1" applyFill="1" applyBorder="1" applyAlignment="1">
      <alignment horizontal="right" vertical="center"/>
    </xf>
    <xf numFmtId="168" fontId="8" fillId="3" borderId="3" xfId="8" applyNumberFormat="1" applyFill="1" applyBorder="1" applyAlignment="1">
      <alignment horizontal="right" vertical="center"/>
    </xf>
    <xf numFmtId="0" fontId="7" fillId="6" borderId="2" xfId="3" applyNumberFormat="1" applyFill="1" applyBorder="1" applyAlignment="1">
      <alignment vertical="center" wrapText="1"/>
    </xf>
    <xf numFmtId="164" fontId="7" fillId="6" borderId="2" xfId="3" applyNumberFormat="1" applyFill="1" applyBorder="1" applyAlignment="1">
      <alignment horizontal="right" vertical="center"/>
    </xf>
    <xf numFmtId="0" fontId="11" fillId="6" borderId="0" xfId="946" applyFill="1" applyBorder="1" applyAlignment="1">
      <alignment horizontal="left" vertical="center"/>
    </xf>
    <xf numFmtId="0" fontId="11" fillId="6" borderId="0" xfId="0" applyFont="1" applyFill="1" applyBorder="1" applyAlignment="1">
      <alignment vertical="center"/>
    </xf>
    <xf numFmtId="0" fontId="13" fillId="0" borderId="0" xfId="0" applyFont="1" applyBorder="1" applyAlignment="1">
      <alignment vertical="center"/>
    </xf>
    <xf numFmtId="0" fontId="0" fillId="0" borderId="0" xfId="0" applyBorder="1" applyAlignment="1">
      <alignment horizontal="center" vertical="center"/>
    </xf>
    <xf numFmtId="49" fontId="58" fillId="0" borderId="0" xfId="369" applyNumberFormat="1" applyFont="1" applyBorder="1" applyAlignment="1">
      <alignment horizontal="left" vertical="center"/>
    </xf>
    <xf numFmtId="49" fontId="58" fillId="0" borderId="0" xfId="369" applyNumberFormat="1" applyFont="1" applyBorder="1" applyAlignment="1">
      <alignment horizontal="right" vertical="center"/>
    </xf>
    <xf numFmtId="49" fontId="58" fillId="0" borderId="0" xfId="369" applyNumberFormat="1" applyFont="1" applyBorder="1" applyAlignment="1">
      <alignment horizontal="center" vertical="center"/>
    </xf>
    <xf numFmtId="0" fontId="90" fillId="0" borderId="0" xfId="0" applyFont="1" applyBorder="1" applyAlignment="1">
      <alignment vertical="center"/>
    </xf>
    <xf numFmtId="0" fontId="58" fillId="0" borderId="104" xfId="369" applyNumberFormat="1" applyFont="1" applyBorder="1" applyAlignment="1">
      <alignment horizontal="left" vertical="center"/>
    </xf>
    <xf numFmtId="0" fontId="58" fillId="0" borderId="104" xfId="369" applyNumberFormat="1" applyFont="1" applyBorder="1" applyAlignment="1">
      <alignment horizontal="center" vertical="center"/>
    </xf>
    <xf numFmtId="0" fontId="90" fillId="0" borderId="0" xfId="0" applyFont="1" applyAlignment="1">
      <alignment vertical="center"/>
    </xf>
    <xf numFmtId="49" fontId="101" fillId="0" borderId="104" xfId="369" applyNumberFormat="1" applyFont="1" applyBorder="1" applyAlignment="1">
      <alignment horizontal="left" vertical="center"/>
    </xf>
    <xf numFmtId="164" fontId="101" fillId="0" borderId="104" xfId="369" applyNumberFormat="1" applyFont="1" applyBorder="1" applyAlignment="1">
      <alignment horizontal="left" vertical="center"/>
    </xf>
    <xf numFmtId="164" fontId="101" fillId="0" borderId="104" xfId="369" applyNumberFormat="1" applyFont="1" applyBorder="1" applyAlignment="1">
      <alignment horizontal="center" vertical="center"/>
    </xf>
    <xf numFmtId="0" fontId="8" fillId="3" borderId="3" xfId="5" applyNumberFormat="1" applyFont="1" applyBorder="1" applyAlignment="1">
      <alignment vertical="center"/>
    </xf>
    <xf numFmtId="0" fontId="8" fillId="3" borderId="3" xfId="5" applyNumberFormat="1" applyFont="1" applyBorder="1" applyAlignment="1">
      <alignment horizontal="center" vertical="center"/>
    </xf>
    <xf numFmtId="0" fontId="8" fillId="3" borderId="3" xfId="5" applyNumberFormat="1" applyBorder="1" applyAlignment="1">
      <alignment horizontal="center" vertical="center"/>
    </xf>
    <xf numFmtId="2" fontId="8" fillId="3" borderId="3" xfId="5" applyNumberFormat="1" applyFont="1" applyBorder="1" applyAlignment="1">
      <alignment horizontal="center" vertical="center"/>
    </xf>
    <xf numFmtId="0" fontId="8" fillId="3" borderId="47" xfId="5" applyNumberFormat="1" applyFont="1" applyBorder="1" applyAlignment="1">
      <alignment vertical="center"/>
    </xf>
    <xf numFmtId="0" fontId="8" fillId="3" borderId="47" xfId="5" applyNumberFormat="1" applyFont="1" applyBorder="1" applyAlignment="1">
      <alignment horizontal="center" vertical="center"/>
    </xf>
    <xf numFmtId="0" fontId="8" fillId="3" borderId="47" xfId="5" applyNumberFormat="1" applyBorder="1" applyAlignment="1">
      <alignment horizontal="center" vertical="center"/>
    </xf>
    <xf numFmtId="2" fontId="8" fillId="3" borderId="3" xfId="5" applyNumberFormat="1" applyBorder="1" applyAlignment="1">
      <alignment horizontal="center" vertical="center"/>
    </xf>
    <xf numFmtId="2" fontId="8" fillId="3" borderId="33" xfId="5" applyNumberFormat="1" applyBorder="1" applyAlignment="1">
      <alignment horizontal="center" vertical="center"/>
    </xf>
    <xf numFmtId="0" fontId="8" fillId="3" borderId="33" xfId="5" applyNumberFormat="1" applyBorder="1" applyAlignment="1">
      <alignment horizontal="center" vertical="center"/>
    </xf>
    <xf numFmtId="0" fontId="8" fillId="3" borderId="2" xfId="5" applyNumberFormat="1" applyBorder="1" applyAlignment="1">
      <alignment vertical="center"/>
    </xf>
    <xf numFmtId="0" fontId="8" fillId="3" borderId="34" xfId="5" applyNumberFormat="1" applyBorder="1" applyAlignment="1">
      <alignment vertical="center"/>
    </xf>
    <xf numFmtId="2" fontId="8" fillId="3" borderId="34" xfId="5" applyNumberFormat="1" applyBorder="1" applyAlignment="1">
      <alignment horizontal="center" vertical="center"/>
    </xf>
    <xf numFmtId="0" fontId="8" fillId="3" borderId="34" xfId="5" applyNumberFormat="1" applyBorder="1" applyAlignment="1">
      <alignment horizontal="center" vertical="center"/>
    </xf>
    <xf numFmtId="0" fontId="8" fillId="3" borderId="35" xfId="5" applyNumberFormat="1" applyBorder="1" applyAlignment="1">
      <alignment horizontal="center" vertical="center"/>
    </xf>
    <xf numFmtId="2" fontId="8" fillId="3" borderId="0" xfId="5" applyNumberFormat="1" applyBorder="1" applyAlignment="1">
      <alignment horizontal="center" vertical="center"/>
    </xf>
    <xf numFmtId="0" fontId="8" fillId="3" borderId="0" xfId="5" applyNumberFormat="1" applyBorder="1" applyAlignment="1">
      <alignment horizontal="center" vertical="center"/>
    </xf>
    <xf numFmtId="0" fontId="8" fillId="3" borderId="3" xfId="5" applyNumberFormat="1" applyBorder="1" applyAlignment="1">
      <alignment vertical="center" wrapText="1"/>
    </xf>
    <xf numFmtId="2" fontId="8" fillId="3" borderId="104" xfId="5" applyNumberFormat="1" applyBorder="1" applyAlignment="1">
      <alignment horizontal="center" vertical="center"/>
    </xf>
    <xf numFmtId="0" fontId="8" fillId="3" borderId="104" xfId="5" applyNumberFormat="1" applyBorder="1" applyAlignment="1">
      <alignment horizontal="center" vertical="center"/>
    </xf>
    <xf numFmtId="165" fontId="8" fillId="3" borderId="3" xfId="5" applyNumberFormat="1" applyBorder="1" applyAlignment="1">
      <alignment horizontal="center" vertical="center"/>
    </xf>
    <xf numFmtId="165" fontId="8" fillId="3" borderId="3" xfId="5" applyNumberFormat="1" applyFont="1" applyBorder="1" applyAlignment="1">
      <alignment horizontal="center" vertical="center"/>
    </xf>
    <xf numFmtId="0" fontId="8" fillId="3" borderId="9" xfId="5" applyNumberFormat="1" applyBorder="1" applyAlignment="1">
      <alignment horizontal="center" vertical="center"/>
    </xf>
    <xf numFmtId="0" fontId="8" fillId="3" borderId="83" xfId="5" applyNumberFormat="1" applyFont="1" applyBorder="1" applyAlignment="1">
      <alignment vertical="center"/>
    </xf>
    <xf numFmtId="165" fontId="8" fillId="3" borderId="83" xfId="5" applyNumberFormat="1" applyFont="1" applyBorder="1" applyAlignment="1">
      <alignment horizontal="center" vertical="center"/>
    </xf>
    <xf numFmtId="0" fontId="8" fillId="3" borderId="83" xfId="5" applyNumberFormat="1" applyBorder="1" applyAlignment="1">
      <alignment horizontal="center" vertical="center"/>
    </xf>
    <xf numFmtId="0" fontId="8" fillId="3" borderId="83" xfId="5" applyNumberFormat="1" applyFont="1" applyBorder="1" applyAlignment="1">
      <alignment horizontal="center" vertical="center"/>
    </xf>
    <xf numFmtId="0" fontId="8" fillId="3" borderId="82" xfId="5" applyNumberFormat="1" applyBorder="1" applyAlignment="1">
      <alignment horizontal="center" vertical="center"/>
    </xf>
    <xf numFmtId="0" fontId="8" fillId="0" borderId="0" xfId="947" applyNumberFormat="1" applyFont="1" applyFill="1" applyBorder="1" applyAlignment="1">
      <alignment vertical="center"/>
    </xf>
    <xf numFmtId="0" fontId="8" fillId="0" borderId="0" xfId="947" applyNumberFormat="1" applyFont="1" applyFill="1" applyBorder="1" applyAlignment="1">
      <alignment vertical="center" wrapText="1"/>
    </xf>
    <xf numFmtId="2" fontId="8" fillId="0" borderId="0" xfId="3" applyNumberFormat="1" applyFont="1" applyBorder="1" applyAlignment="1">
      <alignment horizontal="center" vertical="center"/>
    </xf>
    <xf numFmtId="0" fontId="8" fillId="3" borderId="15" xfId="5" applyNumberFormat="1" applyBorder="1" applyAlignment="1">
      <alignment horizontal="center" vertical="center"/>
    </xf>
    <xf numFmtId="49" fontId="101" fillId="0" borderId="109" xfId="369" applyNumberFormat="1" applyFont="1" applyBorder="1" applyAlignment="1">
      <alignment horizontal="left" vertical="center"/>
    </xf>
    <xf numFmtId="164" fontId="101" fillId="0" borderId="109" xfId="369" applyNumberFormat="1" applyFont="1" applyBorder="1" applyAlignment="1">
      <alignment horizontal="left" vertical="center"/>
    </xf>
    <xf numFmtId="164" fontId="101" fillId="0" borderId="109" xfId="369" applyNumberFormat="1" applyFont="1" applyBorder="1" applyAlignment="1">
      <alignment horizontal="center" vertical="center"/>
    </xf>
    <xf numFmtId="0" fontId="8" fillId="3" borderId="0" xfId="5" applyNumberFormat="1" applyBorder="1" applyAlignment="1">
      <alignment vertical="center" wrapText="1"/>
    </xf>
    <xf numFmtId="0" fontId="8" fillId="3" borderId="33" xfId="5" applyNumberFormat="1" applyFont="1" applyBorder="1" applyAlignment="1">
      <alignment vertical="center"/>
    </xf>
    <xf numFmtId="0" fontId="8" fillId="3" borderId="17" xfId="5" applyNumberFormat="1" applyBorder="1" applyAlignment="1">
      <alignment horizontal="center" vertical="center"/>
    </xf>
    <xf numFmtId="0" fontId="8" fillId="3" borderId="26" xfId="5" applyNumberFormat="1" applyBorder="1" applyAlignment="1">
      <alignment vertical="center"/>
    </xf>
    <xf numFmtId="0" fontId="8" fillId="3" borderId="0" xfId="5" applyNumberFormat="1" applyFont="1" applyBorder="1" applyAlignment="1">
      <alignment vertical="center"/>
    </xf>
    <xf numFmtId="164" fontId="33" fillId="0" borderId="0" xfId="369" applyNumberFormat="1" applyFont="1" applyBorder="1" applyAlignment="1">
      <alignment horizontal="left" vertical="center"/>
    </xf>
    <xf numFmtId="2" fontId="33" fillId="0" borderId="0" xfId="369" applyNumberFormat="1" applyFont="1" applyBorder="1" applyAlignment="1">
      <alignment horizontal="center" vertical="center"/>
    </xf>
    <xf numFmtId="164" fontId="33" fillId="0" borderId="0" xfId="369" applyNumberFormat="1" applyFont="1" applyBorder="1" applyAlignment="1">
      <alignment horizontal="center" vertical="center"/>
    </xf>
    <xf numFmtId="2" fontId="8" fillId="3" borderId="83" xfId="5" applyNumberFormat="1" applyBorder="1" applyAlignment="1">
      <alignment horizontal="center" vertical="center"/>
    </xf>
    <xf numFmtId="0" fontId="91" fillId="0" borderId="0" xfId="0" applyFont="1" applyBorder="1" applyAlignment="1">
      <alignment vertical="center"/>
    </xf>
    <xf numFmtId="0" fontId="91" fillId="0" borderId="0" xfId="0" applyFont="1" applyAlignment="1">
      <alignment vertical="center"/>
    </xf>
    <xf numFmtId="49" fontId="33" fillId="0" borderId="3" xfId="369" applyFont="1" applyBorder="1" applyAlignment="1">
      <alignment horizontal="left" vertical="center"/>
    </xf>
    <xf numFmtId="1" fontId="33" fillId="24" borderId="3" xfId="369" applyNumberFormat="1" applyFont="1" applyFill="1" applyBorder="1" applyAlignment="1">
      <alignment horizontal="right" vertical="center"/>
    </xf>
    <xf numFmtId="1" fontId="8" fillId="0" borderId="3" xfId="369" applyNumberFormat="1" applyFont="1" applyBorder="1" applyAlignment="1">
      <alignment horizontal="right" vertical="center"/>
    </xf>
    <xf numFmtId="49" fontId="33" fillId="0" borderId="33" xfId="369" applyFont="1" applyBorder="1" applyAlignment="1">
      <alignment horizontal="left" vertical="center"/>
    </xf>
    <xf numFmtId="1" fontId="33" fillId="24" borderId="33" xfId="369" applyNumberFormat="1" applyFont="1" applyFill="1" applyBorder="1" applyAlignment="1">
      <alignment horizontal="right" vertical="center"/>
    </xf>
    <xf numFmtId="1" fontId="8" fillId="0" borderId="33" xfId="369" applyNumberFormat="1" applyFont="1" applyBorder="1" applyAlignment="1">
      <alignment horizontal="right" vertical="center"/>
    </xf>
    <xf numFmtId="49" fontId="33" fillId="0" borderId="83" xfId="369" applyFont="1" applyBorder="1" applyAlignment="1">
      <alignment horizontal="left" vertical="center"/>
    </xf>
    <xf numFmtId="1" fontId="33" fillId="24" borderId="83" xfId="369" applyNumberFormat="1" applyFont="1" applyFill="1" applyBorder="1" applyAlignment="1">
      <alignment horizontal="right" vertical="center"/>
    </xf>
    <xf numFmtId="1" fontId="8" fillId="0" borderId="83" xfId="369" applyNumberFormat="1" applyFont="1" applyBorder="1" applyAlignment="1">
      <alignment horizontal="right" vertical="center"/>
    </xf>
    <xf numFmtId="1" fontId="103" fillId="24" borderId="104" xfId="947" applyNumberFormat="1" applyFont="1" applyFill="1" applyBorder="1" applyAlignment="1">
      <alignment vertical="center"/>
    </xf>
    <xf numFmtId="1" fontId="102" fillId="6" borderId="104" xfId="947" applyNumberFormat="1" applyFont="1" applyFill="1" applyBorder="1" applyAlignment="1">
      <alignment horizontal="right" vertical="center"/>
    </xf>
    <xf numFmtId="1" fontId="102" fillId="6" borderId="105" xfId="947" applyNumberFormat="1" applyFont="1" applyFill="1" applyBorder="1" applyAlignment="1">
      <alignment horizontal="right" vertical="center"/>
    </xf>
    <xf numFmtId="49" fontId="61" fillId="0" borderId="39" xfId="367" applyFont="1" applyFill="1" applyAlignment="1">
      <alignment horizontal="left" vertical="center"/>
    </xf>
    <xf numFmtId="0" fontId="42" fillId="0" borderId="39" xfId="367" applyNumberFormat="1" applyFont="1" applyFill="1" applyBorder="1" applyAlignment="1">
      <alignment horizontal="right" vertical="center"/>
    </xf>
    <xf numFmtId="0" fontId="96" fillId="0" borderId="39" xfId="367" applyNumberFormat="1" applyFont="1" applyFill="1" applyBorder="1" applyAlignment="1">
      <alignment horizontal="right" vertical="center"/>
    </xf>
    <xf numFmtId="0" fontId="96" fillId="0" borderId="40" xfId="367" applyNumberFormat="1" applyFont="1" applyFill="1" applyBorder="1" applyAlignment="1">
      <alignment horizontal="right" vertical="center"/>
    </xf>
    <xf numFmtId="164" fontId="8" fillId="24" borderId="58" xfId="5" applyNumberFormat="1" applyFill="1" applyBorder="1" applyAlignment="1">
      <alignment horizontal="right" vertical="center"/>
    </xf>
    <xf numFmtId="164" fontId="8" fillId="0" borderId="58" xfId="5" applyNumberFormat="1" applyFill="1" applyBorder="1" applyAlignment="1">
      <alignment horizontal="right" vertical="center"/>
    </xf>
    <xf numFmtId="164" fontId="8" fillId="0" borderId="58" xfId="8" applyNumberFormat="1" applyFill="1" applyBorder="1" applyAlignment="1">
      <alignment horizontal="right" vertical="center"/>
    </xf>
    <xf numFmtId="49" fontId="61" fillId="0" borderId="39" xfId="367" applyFont="1" applyAlignment="1">
      <alignment horizontal="left" vertical="center"/>
    </xf>
    <xf numFmtId="0" fontId="42" fillId="0" borderId="117" xfId="367" applyNumberFormat="1" applyBorder="1" applyAlignment="1">
      <alignment horizontal="right" vertical="center"/>
    </xf>
    <xf numFmtId="0" fontId="96" fillId="0" borderId="117" xfId="367" applyNumberFormat="1" applyFont="1" applyBorder="1" applyAlignment="1">
      <alignment horizontal="right" vertical="center"/>
    </xf>
    <xf numFmtId="0" fontId="96" fillId="0" borderId="39" xfId="367" applyNumberFormat="1" applyFont="1" applyBorder="1" applyAlignment="1">
      <alignment horizontal="right" vertical="center"/>
    </xf>
    <xf numFmtId="164" fontId="8" fillId="23" borderId="118" xfId="8" applyNumberFormat="1" applyFont="1" applyFill="1" applyBorder="1" applyAlignment="1">
      <alignment horizontal="right" vertical="center"/>
    </xf>
    <xf numFmtId="164" fontId="33" fillId="3" borderId="118" xfId="8" applyNumberFormat="1" applyFont="1" applyFill="1" applyBorder="1" applyAlignment="1">
      <alignment horizontal="right" vertical="center"/>
    </xf>
    <xf numFmtId="0" fontId="8" fillId="3" borderId="58" xfId="5" applyNumberFormat="1" applyBorder="1" applyAlignment="1">
      <alignment vertical="center"/>
    </xf>
    <xf numFmtId="164" fontId="8" fillId="23" borderId="39" xfId="5" applyNumberFormat="1" applyFill="1" applyBorder="1" applyAlignment="1">
      <alignment horizontal="right" vertical="center"/>
    </xf>
    <xf numFmtId="164" fontId="33" fillId="3" borderId="58" xfId="8" applyNumberFormat="1" applyFont="1" applyFill="1" applyBorder="1" applyAlignment="1">
      <alignment horizontal="right" vertical="center"/>
    </xf>
    <xf numFmtId="9" fontId="64" fillId="6" borderId="0" xfId="958" applyFont="1" applyFill="1" applyBorder="1" applyAlignment="1">
      <alignment vertical="center"/>
    </xf>
    <xf numFmtId="0" fontId="64" fillId="6" borderId="0" xfId="0" applyFont="1" applyFill="1" applyBorder="1" applyAlignment="1">
      <alignment vertical="center"/>
    </xf>
    <xf numFmtId="9" fontId="0" fillId="6" borderId="0" xfId="958" applyFont="1" applyFill="1" applyBorder="1" applyAlignment="1">
      <alignment vertical="center"/>
    </xf>
    <xf numFmtId="0" fontId="96" fillId="6" borderId="0" xfId="0" applyFont="1" applyFill="1" applyBorder="1" applyAlignment="1">
      <alignment horizontal="left" vertical="center"/>
    </xf>
    <xf numFmtId="49" fontId="61" fillId="6" borderId="39" xfId="367" applyFont="1" applyFill="1" applyBorder="1" applyAlignment="1">
      <alignment horizontal="left" vertical="top"/>
    </xf>
    <xf numFmtId="49" fontId="96" fillId="6" borderId="39" xfId="367" applyFont="1" applyFill="1" applyBorder="1" applyAlignment="1">
      <alignment horizontal="right" vertical="center" wrapText="1"/>
    </xf>
    <xf numFmtId="9" fontId="96" fillId="6" borderId="39" xfId="958" applyFont="1" applyFill="1" applyBorder="1" applyAlignment="1">
      <alignment horizontal="right" vertical="center" wrapText="1"/>
    </xf>
    <xf numFmtId="0" fontId="36" fillId="3" borderId="3" xfId="5" applyNumberFormat="1" applyFont="1" applyFill="1" applyBorder="1" applyAlignment="1">
      <alignment vertical="center"/>
    </xf>
    <xf numFmtId="164" fontId="33" fillId="3" borderId="3" xfId="5" applyNumberFormat="1" applyFont="1" applyFill="1" applyBorder="1" applyAlignment="1">
      <alignment horizontal="right" vertical="center"/>
    </xf>
    <xf numFmtId="9" fontId="33" fillId="3" borderId="3" xfId="958" applyFont="1" applyFill="1" applyBorder="1" applyAlignment="1">
      <alignment horizontal="right" vertical="center"/>
    </xf>
    <xf numFmtId="0" fontId="33" fillId="27" borderId="3" xfId="5" applyNumberFormat="1" applyFont="1" applyFill="1" applyBorder="1" applyAlignment="1">
      <alignment horizontal="right" vertical="center"/>
    </xf>
    <xf numFmtId="0" fontId="33" fillId="3" borderId="3" xfId="5" applyNumberFormat="1" applyFont="1" applyFill="1" applyBorder="1" applyAlignment="1">
      <alignment horizontal="right" vertical="center"/>
    </xf>
    <xf numFmtId="0" fontId="33" fillId="3" borderId="3" xfId="5" applyNumberFormat="1" applyFont="1" applyFill="1" applyBorder="1" applyAlignment="1">
      <alignment vertical="center"/>
    </xf>
    <xf numFmtId="164" fontId="33" fillId="6" borderId="3" xfId="5" applyNumberFormat="1" applyFont="1" applyFill="1" applyBorder="1" applyAlignment="1">
      <alignment horizontal="right" vertical="center"/>
    </xf>
    <xf numFmtId="9" fontId="33" fillId="6" borderId="3" xfId="958" applyFont="1" applyFill="1" applyBorder="1" applyAlignment="1">
      <alignment horizontal="right" vertical="center"/>
    </xf>
    <xf numFmtId="164" fontId="33" fillId="27" borderId="3" xfId="8" applyNumberFormat="1" applyFont="1" applyFill="1" applyBorder="1" applyAlignment="1">
      <alignment horizontal="right" vertical="center"/>
    </xf>
    <xf numFmtId="164" fontId="33" fillId="3" borderId="9" xfId="5" applyNumberFormat="1" applyFont="1" applyFill="1" applyBorder="1" applyAlignment="1">
      <alignment horizontal="right" vertical="center"/>
    </xf>
    <xf numFmtId="0" fontId="33" fillId="3" borderId="39" xfId="5" applyNumberFormat="1" applyFont="1" applyFill="1" applyBorder="1" applyAlignment="1">
      <alignment vertical="center"/>
    </xf>
    <xf numFmtId="164" fontId="33" fillId="6" borderId="39" xfId="5" applyNumberFormat="1" applyFont="1" applyFill="1" applyBorder="1" applyAlignment="1">
      <alignment horizontal="right" vertical="center"/>
    </xf>
    <xf numFmtId="9" fontId="33" fillId="6" borderId="39" xfId="958" applyFont="1" applyFill="1" applyBorder="1" applyAlignment="1">
      <alignment horizontal="right" vertical="center"/>
    </xf>
    <xf numFmtId="164" fontId="33" fillId="27" borderId="39" xfId="8" applyNumberFormat="1" applyFont="1" applyFill="1" applyBorder="1" applyAlignment="1">
      <alignment horizontal="right" vertical="center"/>
    </xf>
    <xf numFmtId="164" fontId="33" fillId="3" borderId="39" xfId="5" applyNumberFormat="1" applyFont="1" applyFill="1" applyBorder="1" applyAlignment="1">
      <alignment horizontal="right" vertical="center"/>
    </xf>
    <xf numFmtId="164" fontId="36" fillId="3" borderId="39" xfId="948" applyFont="1" applyFill="1" applyBorder="1" applyAlignment="1">
      <alignment vertical="center"/>
    </xf>
    <xf numFmtId="164" fontId="36" fillId="3" borderId="39" xfId="948" applyNumberFormat="1" applyFont="1" applyFill="1" applyBorder="1" applyAlignment="1">
      <alignment horizontal="right" vertical="center"/>
    </xf>
    <xf numFmtId="9" fontId="36" fillId="3" borderId="39" xfId="958" applyFont="1" applyFill="1" applyBorder="1" applyAlignment="1">
      <alignment horizontal="right" vertical="center"/>
    </xf>
    <xf numFmtId="164" fontId="36" fillId="27" borderId="39" xfId="948" applyNumberFormat="1" applyFont="1" applyFill="1" applyBorder="1" applyAlignment="1">
      <alignment horizontal="right" vertical="center"/>
    </xf>
    <xf numFmtId="164" fontId="36" fillId="3" borderId="40" xfId="948" applyNumberFormat="1" applyFont="1" applyFill="1" applyBorder="1" applyAlignment="1">
      <alignment horizontal="right" vertical="center"/>
    </xf>
    <xf numFmtId="9" fontId="33" fillId="6" borderId="0" xfId="958" applyFont="1" applyFill="1" applyBorder="1" applyAlignment="1">
      <alignment horizontal="right" vertical="center"/>
    </xf>
    <xf numFmtId="164" fontId="33" fillId="27" borderId="0" xfId="8" applyNumberFormat="1" applyFont="1" applyFill="1" applyBorder="1" applyAlignment="1">
      <alignment horizontal="right" vertical="center"/>
    </xf>
    <xf numFmtId="9" fontId="8" fillId="3" borderId="3" xfId="958" applyFont="1" applyFill="1" applyBorder="1" applyAlignment="1">
      <alignment horizontal="right" vertical="center"/>
    </xf>
    <xf numFmtId="0" fontId="8" fillId="3" borderId="39" xfId="5" applyNumberFormat="1" applyFont="1" applyFill="1" applyBorder="1" applyAlignment="1">
      <alignment vertical="center"/>
    </xf>
    <xf numFmtId="164" fontId="8" fillId="3" borderId="39" xfId="5" applyNumberFormat="1" applyFont="1" applyFill="1" applyBorder="1" applyAlignment="1">
      <alignment horizontal="right" vertical="center"/>
    </xf>
    <xf numFmtId="9" fontId="33" fillId="3" borderId="39" xfId="958" applyFont="1" applyFill="1" applyBorder="1" applyAlignment="1">
      <alignment horizontal="right" vertical="center"/>
    </xf>
    <xf numFmtId="164" fontId="8" fillId="27" borderId="39" xfId="8" applyNumberFormat="1" applyFont="1" applyFill="1" applyBorder="1" applyAlignment="1">
      <alignment horizontal="right" vertical="center"/>
    </xf>
    <xf numFmtId="164" fontId="33" fillId="3" borderId="40" xfId="5" applyNumberFormat="1" applyFont="1" applyFill="1" applyBorder="1" applyAlignment="1">
      <alignment horizontal="right" vertical="center"/>
    </xf>
    <xf numFmtId="9" fontId="33" fillId="6" borderId="3" xfId="5" applyNumberFormat="1" applyFont="1" applyFill="1" applyBorder="1" applyAlignment="1">
      <alignment horizontal="right" vertical="center"/>
    </xf>
    <xf numFmtId="0" fontId="8" fillId="3" borderId="39" xfId="5" applyNumberFormat="1" applyFill="1" applyBorder="1" applyAlignment="1">
      <alignment vertical="center"/>
    </xf>
    <xf numFmtId="49" fontId="60" fillId="26" borderId="39" xfId="949" applyFont="1" applyFill="1" applyBorder="1" applyAlignment="1">
      <alignment vertical="center"/>
    </xf>
    <xf numFmtId="164" fontId="60" fillId="26" borderId="39" xfId="949" applyNumberFormat="1" applyFont="1" applyFill="1" applyBorder="1" applyAlignment="1">
      <alignment horizontal="right" vertical="center"/>
    </xf>
    <xf numFmtId="9" fontId="60" fillId="26" borderId="39" xfId="958" applyFont="1" applyFill="1" applyBorder="1" applyAlignment="1">
      <alignment horizontal="right" vertical="center"/>
    </xf>
    <xf numFmtId="164" fontId="60" fillId="28" borderId="39" xfId="949" applyNumberFormat="1" applyFont="1" applyFill="1" applyBorder="1" applyAlignment="1">
      <alignment horizontal="right" vertical="center"/>
    </xf>
    <xf numFmtId="164" fontId="60" fillId="26" borderId="40" xfId="949" applyNumberFormat="1" applyFont="1" applyFill="1" applyBorder="1" applyAlignment="1">
      <alignment horizontal="right" vertical="center"/>
    </xf>
    <xf numFmtId="0" fontId="0" fillId="6" borderId="0" xfId="0" applyFont="1" applyFill="1" applyBorder="1" applyAlignment="1">
      <alignment vertical="center"/>
    </xf>
    <xf numFmtId="0" fontId="31" fillId="6" borderId="0" xfId="6" applyFont="1" applyFill="1" applyBorder="1" applyAlignment="1">
      <alignment vertical="center"/>
    </xf>
    <xf numFmtId="0" fontId="11" fillId="6" borderId="0" xfId="6" applyFont="1" applyFill="1" applyBorder="1" applyAlignment="1">
      <alignment vertical="center"/>
    </xf>
    <xf numFmtId="0" fontId="11" fillId="6" borderId="0" xfId="6" applyFont="1" applyFill="1" applyBorder="1" applyAlignment="1">
      <alignment vertical="center" wrapText="1"/>
    </xf>
    <xf numFmtId="0" fontId="61" fillId="6" borderId="0" xfId="6" applyFont="1" applyFill="1" applyBorder="1" applyAlignment="1">
      <alignment vertical="center"/>
    </xf>
    <xf numFmtId="49" fontId="13" fillId="6" borderId="39" xfId="367" applyFont="1" applyFill="1" applyBorder="1" applyAlignment="1">
      <alignment horizontal="left" vertical="center"/>
    </xf>
    <xf numFmtId="0" fontId="42" fillId="6" borderId="39" xfId="367" applyNumberFormat="1" applyFill="1" applyBorder="1" applyAlignment="1">
      <alignment horizontal="right" vertical="center"/>
    </xf>
    <xf numFmtId="0" fontId="96" fillId="6" borderId="39" xfId="367" applyNumberFormat="1" applyFont="1" applyFill="1" applyBorder="1" applyAlignment="1">
      <alignment horizontal="right" vertical="center"/>
    </xf>
    <xf numFmtId="0" fontId="8" fillId="23" borderId="3" xfId="5" applyNumberFormat="1" applyFont="1" applyFill="1" applyBorder="1" applyAlignment="1">
      <alignment horizontal="right" vertical="center"/>
    </xf>
    <xf numFmtId="164" fontId="33" fillId="3" borderId="3" xfId="8" applyNumberFormat="1" applyFont="1" applyFill="1" applyBorder="1" applyAlignment="1">
      <alignment horizontal="right" vertical="center"/>
    </xf>
    <xf numFmtId="0" fontId="33" fillId="3" borderId="0" xfId="5" applyNumberFormat="1" applyFont="1" applyFill="1" applyBorder="1" applyAlignment="1">
      <alignment vertical="center"/>
    </xf>
    <xf numFmtId="164" fontId="33" fillId="3" borderId="0" xfId="8" applyNumberFormat="1" applyFont="1" applyFill="1" applyBorder="1" applyAlignment="1">
      <alignment horizontal="right" vertical="center"/>
    </xf>
    <xf numFmtId="49" fontId="60" fillId="26" borderId="61" xfId="949" applyFont="1" applyFill="1" applyBorder="1" applyAlignment="1">
      <alignment vertical="center"/>
    </xf>
    <xf numFmtId="164" fontId="60" fillId="21" borderId="61" xfId="949" applyNumberFormat="1" applyFont="1" applyFill="1" applyBorder="1" applyAlignment="1">
      <alignment horizontal="right" vertical="center"/>
    </xf>
    <xf numFmtId="164" fontId="60" fillId="26" borderId="61" xfId="949" applyNumberFormat="1" applyFont="1" applyFill="1" applyBorder="1" applyAlignment="1">
      <alignment horizontal="right" vertical="center"/>
    </xf>
    <xf numFmtId="49" fontId="61" fillId="6" borderId="39" xfId="367" applyFont="1" applyFill="1" applyBorder="1" applyAlignment="1">
      <alignment horizontal="left" vertical="center"/>
    </xf>
    <xf numFmtId="164" fontId="8" fillId="3" borderId="118" xfId="8" applyNumberFormat="1" applyFill="1" applyBorder="1" applyAlignment="1">
      <alignment horizontal="right" vertical="center"/>
    </xf>
    <xf numFmtId="49" fontId="60" fillId="26" borderId="61" xfId="949" applyFill="1" applyBorder="1" applyAlignment="1">
      <alignment vertical="center"/>
    </xf>
    <xf numFmtId="164" fontId="60" fillId="29" borderId="61" xfId="0" applyNumberFormat="1" applyFont="1" applyFill="1" applyBorder="1" applyAlignment="1">
      <alignment horizontal="right" vertical="center"/>
    </xf>
    <xf numFmtId="164" fontId="60" fillId="30" borderId="61" xfId="0" applyNumberFormat="1" applyFont="1" applyFill="1" applyBorder="1" applyAlignment="1">
      <alignment horizontal="right" vertical="center"/>
    </xf>
    <xf numFmtId="164" fontId="60" fillId="26" borderId="61" xfId="949" applyNumberFormat="1" applyFill="1" applyBorder="1" applyAlignment="1">
      <alignment horizontal="right" vertical="center"/>
    </xf>
    <xf numFmtId="0" fontId="31" fillId="0" borderId="0" xfId="6" applyFont="1" applyAlignment="1">
      <alignment vertical="center"/>
    </xf>
    <xf numFmtId="164" fontId="8" fillId="27" borderId="3" xfId="5" applyNumberFormat="1" applyFont="1" applyFill="1" applyBorder="1" applyAlignment="1">
      <alignment horizontal="right" vertical="center"/>
    </xf>
    <xf numFmtId="164" fontId="8" fillId="27" borderId="39" xfId="5" applyNumberFormat="1" applyFill="1" applyBorder="1" applyAlignment="1">
      <alignment horizontal="right" vertical="center"/>
    </xf>
    <xf numFmtId="164" fontId="60" fillId="28" borderId="61" xfId="949" applyNumberFormat="1" applyFill="1" applyBorder="1" applyAlignment="1">
      <alignment horizontal="right" vertical="center"/>
    </xf>
    <xf numFmtId="0" fontId="11" fillId="0" borderId="0" xfId="6" applyAlignment="1">
      <alignment horizontal="justify" vertical="center"/>
    </xf>
    <xf numFmtId="0" fontId="11" fillId="6" borderId="0" xfId="6" applyFill="1" applyBorder="1" applyAlignment="1">
      <alignment vertical="center"/>
    </xf>
    <xf numFmtId="49" fontId="60" fillId="6" borderId="39" xfId="949" applyFill="1" applyBorder="1" applyAlignment="1">
      <alignment horizontal="left" vertical="center"/>
    </xf>
    <xf numFmtId="0" fontId="60" fillId="18" borderId="61" xfId="949" applyNumberFormat="1" applyFill="1" applyBorder="1" applyAlignment="1">
      <alignment horizontal="right" vertical="center"/>
    </xf>
    <xf numFmtId="0" fontId="60" fillId="6" borderId="61" xfId="949" applyNumberFormat="1" applyFill="1" applyBorder="1" applyAlignment="1">
      <alignment horizontal="right" vertical="center"/>
    </xf>
    <xf numFmtId="164" fontId="8" fillId="23" borderId="39" xfId="5" applyNumberFormat="1" applyFont="1" applyFill="1" applyBorder="1" applyAlignment="1">
      <alignment horizontal="right" vertical="center"/>
    </xf>
    <xf numFmtId="0" fontId="60" fillId="26" borderId="61" xfId="949" applyNumberFormat="1" applyFill="1" applyBorder="1" applyAlignment="1">
      <alignment vertical="center"/>
    </xf>
    <xf numFmtId="49" fontId="42" fillId="6" borderId="0" xfId="367" applyFill="1" applyBorder="1" applyAlignment="1">
      <alignment horizontal="right" vertical="center"/>
    </xf>
    <xf numFmtId="0" fontId="96" fillId="6" borderId="119" xfId="367" applyNumberFormat="1" applyFont="1" applyFill="1" applyBorder="1" applyAlignment="1">
      <alignment horizontal="right" vertical="center"/>
    </xf>
    <xf numFmtId="49" fontId="96" fillId="6" borderId="39" xfId="367" applyFont="1" applyFill="1" applyBorder="1" applyAlignment="1">
      <alignment horizontal="right" vertical="center"/>
    </xf>
    <xf numFmtId="49" fontId="96" fillId="6" borderId="119" xfId="367" applyFont="1" applyFill="1" applyBorder="1" applyAlignment="1">
      <alignment horizontal="right" vertical="center"/>
    </xf>
    <xf numFmtId="164" fontId="8" fillId="3" borderId="60" xfId="5" applyNumberFormat="1" applyFont="1" applyFill="1" applyBorder="1" applyAlignment="1">
      <alignment horizontal="right" vertical="center"/>
    </xf>
    <xf numFmtId="164" fontId="33" fillId="3" borderId="118" xfId="5" applyNumberFormat="1" applyFont="1" applyFill="1" applyBorder="1" applyAlignment="1">
      <alignment horizontal="right" vertical="center"/>
    </xf>
    <xf numFmtId="164" fontId="8" fillId="3" borderId="54" xfId="5" applyNumberFormat="1" applyFont="1" applyFill="1" applyBorder="1" applyAlignment="1">
      <alignment horizontal="right" vertical="center"/>
    </xf>
    <xf numFmtId="0" fontId="8" fillId="3" borderId="58" xfId="5" applyNumberFormat="1" applyFill="1" applyBorder="1" applyAlignment="1">
      <alignment vertical="center"/>
    </xf>
    <xf numFmtId="164" fontId="8" fillId="23" borderId="58" xfId="8" applyNumberFormat="1" applyFont="1" applyFill="1" applyBorder="1" applyAlignment="1">
      <alignment horizontal="right" vertical="center"/>
    </xf>
    <xf numFmtId="164" fontId="8" fillId="3" borderId="120" xfId="5" applyNumberFormat="1" applyFont="1" applyFill="1" applyBorder="1" applyAlignment="1">
      <alignment horizontal="right" vertical="center"/>
    </xf>
    <xf numFmtId="164" fontId="33" fillId="3" borderId="58" xfId="5" applyNumberFormat="1" applyFont="1" applyFill="1" applyBorder="1" applyAlignment="1">
      <alignment horizontal="right" vertical="center"/>
    </xf>
    <xf numFmtId="0" fontId="60" fillId="26" borderId="61" xfId="949" applyNumberFormat="1" applyFont="1" applyFill="1" applyBorder="1" applyAlignment="1">
      <alignment vertical="center"/>
    </xf>
    <xf numFmtId="164" fontId="60" fillId="26" borderId="121" xfId="949" applyNumberFormat="1" applyFont="1" applyFill="1" applyBorder="1" applyAlignment="1">
      <alignment horizontal="right" vertical="center"/>
    </xf>
    <xf numFmtId="0" fontId="67" fillId="6" borderId="0" xfId="0" applyFont="1" applyFill="1" applyBorder="1" applyAlignment="1">
      <alignment vertical="center"/>
    </xf>
    <xf numFmtId="49" fontId="32" fillId="6" borderId="39" xfId="367" applyFont="1" applyFill="1" applyBorder="1" applyAlignment="1">
      <alignment horizontal="left" vertical="center"/>
    </xf>
    <xf numFmtId="0" fontId="58" fillId="6" borderId="39" xfId="367" applyNumberFormat="1" applyFont="1" applyFill="1" applyBorder="1" applyAlignment="1">
      <alignment horizontal="right" vertical="center"/>
    </xf>
    <xf numFmtId="9" fontId="8" fillId="27" borderId="3" xfId="5" applyNumberFormat="1" applyFill="1" applyBorder="1" applyAlignment="1">
      <alignment horizontal="right" vertical="center"/>
    </xf>
    <xf numFmtId="9" fontId="8" fillId="3" borderId="118" xfId="8" applyNumberFormat="1" applyFill="1" applyBorder="1" applyAlignment="1">
      <alignment horizontal="right" vertical="center"/>
    </xf>
    <xf numFmtId="9" fontId="8" fillId="3" borderId="3" xfId="8" applyNumberFormat="1" applyFill="1" applyBorder="1" applyAlignment="1">
      <alignment horizontal="right" vertical="center"/>
    </xf>
    <xf numFmtId="9" fontId="8" fillId="27" borderId="39" xfId="5" applyNumberFormat="1" applyFill="1" applyBorder="1" applyAlignment="1">
      <alignment horizontal="right" vertical="center"/>
    </xf>
    <xf numFmtId="9" fontId="8" fillId="3" borderId="0" xfId="8" applyNumberFormat="1" applyFill="1" applyBorder="1" applyAlignment="1">
      <alignment horizontal="right" vertical="center"/>
    </xf>
    <xf numFmtId="9" fontId="60" fillId="28" borderId="61" xfId="949" applyNumberFormat="1" applyFill="1" applyBorder="1" applyAlignment="1">
      <alignment horizontal="right" vertical="center"/>
    </xf>
    <xf numFmtId="9" fontId="60" fillId="26" borderId="61" xfId="949" applyNumberFormat="1" applyFill="1" applyBorder="1" applyAlignment="1">
      <alignment horizontal="right" vertical="center"/>
    </xf>
    <xf numFmtId="164" fontId="8" fillId="6" borderId="118" xfId="8" applyNumberFormat="1" applyFill="1" applyBorder="1" applyAlignment="1">
      <alignment horizontal="right" vertical="center"/>
    </xf>
    <xf numFmtId="164" fontId="8" fillId="6" borderId="59" xfId="8" applyNumberFormat="1" applyFill="1" applyBorder="1" applyAlignment="1">
      <alignment horizontal="right" vertical="center"/>
    </xf>
    <xf numFmtId="164" fontId="8" fillId="6" borderId="39" xfId="949" applyNumberFormat="1" applyFont="1" applyFill="1" applyBorder="1" applyAlignment="1">
      <alignment horizontal="right" vertical="center"/>
    </xf>
    <xf numFmtId="9" fontId="8" fillId="3" borderId="39" xfId="5" applyNumberFormat="1" applyFill="1" applyBorder="1" applyAlignment="1">
      <alignment horizontal="right" vertical="center"/>
    </xf>
    <xf numFmtId="9" fontId="8" fillId="3" borderId="59" xfId="8" applyNumberFormat="1" applyFill="1" applyBorder="1" applyAlignment="1">
      <alignment horizontal="right" vertical="center"/>
    </xf>
    <xf numFmtId="9" fontId="8" fillId="3" borderId="9" xfId="8" applyNumberFormat="1" applyFill="1" applyBorder="1" applyAlignment="1">
      <alignment horizontal="right" vertical="center"/>
    </xf>
    <xf numFmtId="0" fontId="8" fillId="3" borderId="3" xfId="5" quotePrefix="1" applyNumberFormat="1" applyFill="1" applyBorder="1" applyAlignment="1">
      <alignment vertical="center"/>
    </xf>
    <xf numFmtId="9" fontId="8" fillId="27" borderId="0" xfId="5" applyNumberFormat="1" applyFill="1" applyBorder="1" applyAlignment="1">
      <alignment horizontal="right" vertical="center"/>
    </xf>
    <xf numFmtId="9" fontId="8" fillId="3" borderId="15" xfId="8" applyNumberFormat="1" applyFill="1" applyBorder="1" applyAlignment="1">
      <alignment horizontal="right" vertical="center"/>
    </xf>
    <xf numFmtId="9" fontId="60" fillId="31" borderId="61" xfId="0" applyNumberFormat="1" applyFont="1" applyFill="1" applyBorder="1" applyAlignment="1">
      <alignment horizontal="right" vertical="center"/>
    </xf>
    <xf numFmtId="9" fontId="60" fillId="30" borderId="61" xfId="0" applyNumberFormat="1" applyFont="1" applyFill="1" applyBorder="1" applyAlignment="1">
      <alignment horizontal="right" vertical="center"/>
    </xf>
    <xf numFmtId="9" fontId="60" fillId="26" borderId="62" xfId="949" applyNumberFormat="1" applyFill="1" applyBorder="1" applyAlignment="1">
      <alignment horizontal="right" vertical="center"/>
    </xf>
    <xf numFmtId="0" fontId="68" fillId="6" borderId="0" xfId="0" applyFont="1" applyFill="1" applyBorder="1" applyAlignment="1">
      <alignment vertical="center"/>
    </xf>
    <xf numFmtId="0" fontId="39" fillId="6" borderId="0" xfId="0" applyFont="1" applyFill="1" applyBorder="1" applyAlignment="1">
      <alignment vertical="center"/>
    </xf>
    <xf numFmtId="49" fontId="32" fillId="6" borderId="122" xfId="366" applyFont="1" applyFill="1" applyBorder="1" applyAlignment="1">
      <alignment horizontal="left" vertical="center"/>
    </xf>
    <xf numFmtId="0" fontId="109" fillId="6" borderId="122" xfId="366" applyNumberFormat="1" applyFont="1" applyFill="1" applyBorder="1" applyAlignment="1">
      <alignment horizontal="right" vertical="center"/>
    </xf>
    <xf numFmtId="0" fontId="58" fillId="6" borderId="122" xfId="366" applyNumberFormat="1" applyFont="1" applyFill="1" applyBorder="1" applyAlignment="1">
      <alignment horizontal="right" vertical="center"/>
    </xf>
    <xf numFmtId="0" fontId="58" fillId="6" borderId="123" xfId="366" applyNumberFormat="1" applyFont="1" applyFill="1" applyBorder="1" applyAlignment="1">
      <alignment horizontal="right" vertical="center"/>
    </xf>
    <xf numFmtId="20" fontId="8" fillId="6" borderId="3" xfId="5" applyNumberFormat="1" applyFill="1" applyBorder="1" applyAlignment="1">
      <alignment vertical="center" wrapText="1"/>
    </xf>
    <xf numFmtId="164" fontId="8" fillId="18" borderId="0" xfId="5" applyNumberFormat="1" applyFill="1" applyBorder="1" applyAlignment="1">
      <alignment horizontal="right" vertical="center"/>
    </xf>
    <xf numFmtId="20" fontId="8" fillId="6" borderId="124" xfId="5" applyNumberFormat="1" applyFill="1" applyBorder="1" applyAlignment="1">
      <alignment vertical="center" wrapText="1"/>
    </xf>
    <xf numFmtId="164" fontId="8" fillId="18" borderId="124" xfId="5" applyNumberFormat="1" applyFill="1" applyBorder="1" applyAlignment="1">
      <alignment horizontal="right" vertical="center"/>
    </xf>
    <xf numFmtId="164" fontId="8" fillId="6" borderId="124" xfId="5" applyNumberFormat="1" applyFill="1" applyBorder="1" applyAlignment="1">
      <alignment horizontal="right" vertical="center"/>
    </xf>
    <xf numFmtId="164" fontId="8" fillId="6" borderId="124" xfId="8" applyNumberFormat="1" applyFill="1" applyBorder="1" applyAlignment="1">
      <alignment horizontal="right" vertical="center"/>
    </xf>
    <xf numFmtId="164" fontId="8" fillId="6" borderId="125" xfId="8" applyNumberFormat="1" applyFill="1" applyBorder="1" applyAlignment="1">
      <alignment horizontal="right" vertical="center"/>
    </xf>
    <xf numFmtId="49" fontId="61" fillId="6" borderId="122" xfId="366" applyFont="1" applyFill="1" applyBorder="1" applyAlignment="1">
      <alignment horizontal="left" vertical="center"/>
    </xf>
    <xf numFmtId="164" fontId="7" fillId="3" borderId="122" xfId="709" applyFill="1" applyBorder="1" applyAlignment="1">
      <alignment vertical="center"/>
    </xf>
    <xf numFmtId="0" fontId="8" fillId="3" borderId="122" xfId="5" applyNumberFormat="1" applyFill="1" applyBorder="1" applyAlignment="1">
      <alignment vertical="center"/>
    </xf>
    <xf numFmtId="164" fontId="8" fillId="27" borderId="122" xfId="5" applyNumberFormat="1" applyFill="1" applyBorder="1" applyAlignment="1">
      <alignment horizontal="right" vertical="center"/>
    </xf>
    <xf numFmtId="164" fontId="8" fillId="3" borderId="122" xfId="8" applyNumberFormat="1" applyFill="1" applyBorder="1" applyAlignment="1">
      <alignment horizontal="right" vertical="center"/>
    </xf>
    <xf numFmtId="164" fontId="8" fillId="3" borderId="123" xfId="8" applyNumberFormat="1" applyFill="1" applyBorder="1" applyAlignment="1">
      <alignment horizontal="right" vertical="center"/>
    </xf>
    <xf numFmtId="1" fontId="109" fillId="6" borderId="122" xfId="366" applyNumberFormat="1" applyFont="1" applyFill="1" applyBorder="1" applyAlignment="1">
      <alignment horizontal="right" vertical="center"/>
    </xf>
    <xf numFmtId="1" fontId="96" fillId="6" borderId="122" xfId="366" applyNumberFormat="1" applyFont="1" applyFill="1" applyBorder="1" applyAlignment="1">
      <alignment horizontal="right" vertical="center"/>
    </xf>
    <xf numFmtId="1" fontId="7" fillId="27" borderId="3" xfId="5" applyNumberFormat="1" applyFont="1" applyFill="1" applyBorder="1" applyAlignment="1">
      <alignment vertical="center"/>
    </xf>
    <xf numFmtId="1" fontId="8" fillId="3" borderId="3" xfId="8" applyNumberFormat="1" applyFill="1" applyBorder="1" applyAlignment="1">
      <alignment vertical="center"/>
    </xf>
    <xf numFmtId="1" fontId="8" fillId="3" borderId="9" xfId="8" applyNumberFormat="1" applyFill="1" applyBorder="1" applyAlignment="1">
      <alignment vertical="center"/>
    </xf>
    <xf numFmtId="1" fontId="8" fillId="27" borderId="3" xfId="5" applyNumberFormat="1" applyFill="1" applyBorder="1" applyAlignment="1">
      <alignment horizontal="right" vertical="center"/>
    </xf>
    <xf numFmtId="1" fontId="8" fillId="3" borderId="3" xfId="8" applyNumberFormat="1" applyFill="1" applyBorder="1" applyAlignment="1">
      <alignment horizontal="right" vertical="center"/>
    </xf>
    <xf numFmtId="1" fontId="8" fillId="3" borderId="9" xfId="8" applyNumberFormat="1" applyFill="1" applyBorder="1" applyAlignment="1">
      <alignment horizontal="right" vertical="center"/>
    </xf>
    <xf numFmtId="1" fontId="8" fillId="27" borderId="122" xfId="5" applyNumberFormat="1" applyFill="1" applyBorder="1" applyAlignment="1">
      <alignment horizontal="right" vertical="center"/>
    </xf>
    <xf numFmtId="1" fontId="8" fillId="3" borderId="122" xfId="8" applyNumberFormat="1" applyFill="1" applyBorder="1" applyAlignment="1">
      <alignment horizontal="right" vertical="center"/>
    </xf>
    <xf numFmtId="1" fontId="8" fillId="3" borderId="123" xfId="8" applyNumberFormat="1" applyFill="1" applyBorder="1" applyAlignment="1">
      <alignment horizontal="right" vertical="center"/>
    </xf>
    <xf numFmtId="1" fontId="7" fillId="27" borderId="122" xfId="709" applyNumberFormat="1" applyFill="1" applyBorder="1" applyAlignment="1">
      <alignment horizontal="right" vertical="center"/>
    </xf>
    <xf numFmtId="1" fontId="7" fillId="3" borderId="122" xfId="709" applyNumberFormat="1" applyFill="1" applyBorder="1" applyAlignment="1">
      <alignment horizontal="right" vertical="center"/>
    </xf>
    <xf numFmtId="1" fontId="7" fillId="3" borderId="123" xfId="709" applyNumberFormat="1" applyFill="1" applyBorder="1" applyAlignment="1">
      <alignment horizontal="right" vertical="center"/>
    </xf>
    <xf numFmtId="0" fontId="7" fillId="6" borderId="106" xfId="3" applyNumberFormat="1" applyFill="1" applyBorder="1" applyAlignment="1">
      <alignment vertical="center"/>
    </xf>
    <xf numFmtId="1" fontId="7" fillId="18" borderId="106" xfId="3" applyNumberFormat="1" applyFill="1" applyBorder="1" applyAlignment="1">
      <alignment vertical="center"/>
    </xf>
    <xf numFmtId="1" fontId="8" fillId="3" borderId="106" xfId="8" applyNumberFormat="1" applyFill="1" applyBorder="1" applyAlignment="1">
      <alignment vertical="center"/>
    </xf>
    <xf numFmtId="1" fontId="8" fillId="3" borderId="126" xfId="8" applyNumberFormat="1" applyFill="1" applyBorder="1" applyAlignment="1">
      <alignment vertical="center"/>
    </xf>
    <xf numFmtId="0" fontId="8" fillId="6" borderId="122" xfId="3" applyNumberFormat="1" applyFont="1" applyFill="1" applyBorder="1" applyAlignment="1">
      <alignment vertical="center"/>
    </xf>
    <xf numFmtId="1" fontId="8" fillId="27" borderId="122" xfId="709" applyNumberFormat="1" applyFont="1" applyFill="1" applyBorder="1" applyAlignment="1">
      <alignment horizontal="right" vertical="center"/>
    </xf>
    <xf numFmtId="1" fontId="8" fillId="3" borderId="122" xfId="5" applyNumberFormat="1" applyFill="1" applyBorder="1" applyAlignment="1">
      <alignment vertical="center"/>
    </xf>
    <xf numFmtId="1" fontId="8" fillId="27" borderId="3" xfId="5" applyNumberFormat="1" applyFill="1" applyBorder="1" applyAlignment="1">
      <alignment vertical="center"/>
    </xf>
    <xf numFmtId="1" fontId="8" fillId="3" borderId="122" xfId="8" applyNumberFormat="1" applyFill="1" applyBorder="1" applyAlignment="1">
      <alignment vertical="center"/>
    </xf>
    <xf numFmtId="1" fontId="8" fillId="3" borderId="123" xfId="8" applyNumberFormat="1" applyFill="1" applyBorder="1" applyAlignment="1">
      <alignment vertical="center"/>
    </xf>
    <xf numFmtId="164" fontId="8" fillId="3" borderId="0" xfId="5" applyNumberFormat="1" applyBorder="1" applyAlignment="1">
      <alignment vertical="center"/>
    </xf>
    <xf numFmtId="1" fontId="7" fillId="3" borderId="122" xfId="709" applyNumberFormat="1" applyFill="1" applyBorder="1" applyAlignment="1">
      <alignment vertical="center"/>
    </xf>
    <xf numFmtId="1" fontId="7" fillId="3" borderId="123" xfId="709" applyNumberFormat="1" applyFill="1" applyBorder="1" applyAlignment="1">
      <alignment vertical="center"/>
    </xf>
    <xf numFmtId="49" fontId="110" fillId="26" borderId="122" xfId="950" applyFont="1" applyFill="1" applyBorder="1" applyAlignment="1">
      <alignment vertical="center"/>
    </xf>
    <xf numFmtId="1" fontId="110" fillId="28" borderId="122" xfId="950" applyNumberFormat="1" applyFont="1" applyFill="1" applyBorder="1" applyAlignment="1">
      <alignment horizontal="right" vertical="center"/>
    </xf>
    <xf numFmtId="1" fontId="110" fillId="26" borderId="122" xfId="950" applyNumberFormat="1" applyFont="1" applyFill="1" applyBorder="1" applyAlignment="1">
      <alignment horizontal="right" vertical="center"/>
    </xf>
    <xf numFmtId="1" fontId="110" fillId="26" borderId="123" xfId="950" applyNumberFormat="1" applyFont="1" applyFill="1" applyBorder="1" applyAlignment="1">
      <alignment horizontal="right" vertical="center"/>
    </xf>
    <xf numFmtId="20" fontId="0" fillId="0" borderId="0" xfId="0" applyNumberFormat="1" applyAlignment="1">
      <alignment vertical="center"/>
    </xf>
    <xf numFmtId="49" fontId="98" fillId="6" borderId="122" xfId="366" applyFont="1" applyFill="1" applyBorder="1" applyAlignment="1">
      <alignment horizontal="left" vertical="center"/>
    </xf>
    <xf numFmtId="164" fontId="8" fillId="3" borderId="3" xfId="8" applyNumberFormat="1" applyFont="1" applyFill="1" applyBorder="1" applyAlignment="1">
      <alignment vertical="center"/>
    </xf>
    <xf numFmtId="164" fontId="8" fillId="3" borderId="9" xfId="8" applyNumberFormat="1" applyFont="1" applyFill="1" applyBorder="1" applyAlignment="1">
      <alignment vertical="center"/>
    </xf>
    <xf numFmtId="0" fontId="8" fillId="3" borderId="124" xfId="5" applyNumberFormat="1" applyFill="1" applyBorder="1" applyAlignment="1">
      <alignment vertical="center"/>
    </xf>
    <xf numFmtId="164" fontId="8" fillId="27" borderId="122" xfId="5" applyNumberFormat="1" applyFont="1" applyFill="1" applyBorder="1" applyAlignment="1">
      <alignment horizontal="right" vertical="center"/>
    </xf>
    <xf numFmtId="164" fontId="8" fillId="3" borderId="124" xfId="8" applyNumberFormat="1" applyFill="1" applyBorder="1" applyAlignment="1">
      <alignment vertical="center"/>
    </xf>
    <xf numFmtId="164" fontId="8" fillId="3" borderId="125" xfId="8" applyNumberFormat="1" applyFill="1" applyBorder="1" applyAlignment="1">
      <alignment vertical="center"/>
    </xf>
    <xf numFmtId="0" fontId="110" fillId="26" borderId="122" xfId="950" applyNumberFormat="1" applyFont="1" applyFill="1" applyBorder="1" applyAlignment="1">
      <alignment vertical="center"/>
    </xf>
    <xf numFmtId="164" fontId="110" fillId="28" borderId="122" xfId="950" applyNumberFormat="1" applyFont="1" applyFill="1" applyBorder="1" applyAlignment="1">
      <alignment horizontal="right" vertical="center"/>
    </xf>
    <xf numFmtId="164" fontId="110" fillId="26" borderId="122" xfId="950" applyNumberFormat="1" applyFont="1" applyFill="1" applyBorder="1" applyAlignment="1">
      <alignment horizontal="right" vertical="center"/>
    </xf>
    <xf numFmtId="164" fontId="110" fillId="26" borderId="123" xfId="950" applyNumberFormat="1" applyFont="1" applyFill="1" applyBorder="1" applyAlignment="1">
      <alignment horizontal="right" vertical="center"/>
    </xf>
    <xf numFmtId="1" fontId="51" fillId="6" borderId="0" xfId="0" applyNumberFormat="1" applyFont="1" applyFill="1" applyBorder="1" applyAlignment="1">
      <alignment vertical="center"/>
    </xf>
    <xf numFmtId="1" fontId="51" fillId="0" borderId="0" xfId="0" applyNumberFormat="1" applyFont="1" applyAlignment="1">
      <alignment vertical="center"/>
    </xf>
    <xf numFmtId="1" fontId="0" fillId="0" borderId="0" xfId="0" applyNumberFormat="1" applyAlignment="1">
      <alignment vertical="center"/>
    </xf>
    <xf numFmtId="49" fontId="58" fillId="6" borderId="122" xfId="366" applyFont="1" applyFill="1" applyBorder="1" applyAlignment="1">
      <alignment horizontal="left" vertical="center"/>
    </xf>
    <xf numFmtId="1" fontId="58" fillId="6" borderId="122" xfId="366" applyNumberFormat="1" applyFont="1" applyFill="1" applyBorder="1" applyAlignment="1">
      <alignment horizontal="right" vertical="center"/>
    </xf>
    <xf numFmtId="1" fontId="58" fillId="6" borderId="123" xfId="366" applyNumberFormat="1" applyFont="1" applyFill="1" applyBorder="1" applyAlignment="1">
      <alignment horizontal="right" vertical="center"/>
    </xf>
    <xf numFmtId="164" fontId="8" fillId="3" borderId="122" xfId="5" applyNumberFormat="1" applyFill="1" applyBorder="1" applyAlignment="1">
      <alignment vertical="center"/>
    </xf>
    <xf numFmtId="164" fontId="7" fillId="3" borderId="122" xfId="709" applyNumberFormat="1" applyFont="1" applyFill="1" applyBorder="1" applyAlignment="1">
      <alignment horizontal="right" vertical="center"/>
    </xf>
    <xf numFmtId="164" fontId="7" fillId="3" borderId="122" xfId="709" applyNumberFormat="1" applyFill="1" applyBorder="1" applyAlignment="1">
      <alignment horizontal="right" vertical="center"/>
    </xf>
    <xf numFmtId="164" fontId="7" fillId="3" borderId="123" xfId="709" applyNumberFormat="1" applyFill="1" applyBorder="1" applyAlignment="1">
      <alignment horizontal="right" vertical="center"/>
    </xf>
    <xf numFmtId="164" fontId="8" fillId="3" borderId="122" xfId="5" applyNumberFormat="1" applyFill="1" applyBorder="1" applyAlignment="1">
      <alignment horizontal="right" vertical="center"/>
    </xf>
    <xf numFmtId="164" fontId="8" fillId="3" borderId="3" xfId="5" applyNumberFormat="1" applyFont="1" applyFill="1" applyBorder="1" applyAlignment="1">
      <alignment vertical="center"/>
    </xf>
    <xf numFmtId="164" fontId="8" fillId="3" borderId="0" xfId="8" applyNumberFormat="1" applyFont="1" applyFill="1" applyBorder="1" applyAlignment="1">
      <alignment horizontal="right" vertical="center"/>
    </xf>
    <xf numFmtId="164" fontId="8" fillId="3" borderId="15" xfId="8" applyNumberFormat="1" applyFont="1" applyFill="1" applyBorder="1" applyAlignment="1">
      <alignment horizontal="right" vertical="center"/>
    </xf>
    <xf numFmtId="164" fontId="8" fillId="3" borderId="33" xfId="709" applyFont="1" applyFill="1" applyBorder="1" applyAlignment="1">
      <alignment vertical="center"/>
    </xf>
    <xf numFmtId="164" fontId="8" fillId="3" borderId="33" xfId="709" applyNumberFormat="1" applyFont="1" applyFill="1" applyBorder="1" applyAlignment="1">
      <alignment horizontal="right" vertical="center"/>
    </xf>
    <xf numFmtId="164" fontId="8" fillId="3" borderId="17" xfId="709" applyNumberFormat="1" applyFont="1" applyFill="1" applyBorder="1" applyAlignment="1">
      <alignment horizontal="right" vertical="center"/>
    </xf>
    <xf numFmtId="164" fontId="8" fillId="3" borderId="122" xfId="709" applyNumberFormat="1" applyFont="1" applyFill="1" applyBorder="1" applyAlignment="1">
      <alignment horizontal="right" vertical="center"/>
    </xf>
    <xf numFmtId="164" fontId="8" fillId="3" borderId="122" xfId="5" applyNumberFormat="1" applyFont="1" applyFill="1" applyBorder="1" applyAlignment="1">
      <alignment horizontal="right" vertical="center"/>
    </xf>
    <xf numFmtId="0" fontId="8" fillId="3" borderId="122" xfId="5" applyNumberFormat="1" applyFont="1" applyFill="1" applyBorder="1" applyAlignment="1">
      <alignment vertical="center"/>
    </xf>
    <xf numFmtId="164" fontId="8" fillId="3" borderId="122" xfId="5" applyNumberFormat="1" applyFont="1" applyFill="1" applyBorder="1" applyAlignment="1">
      <alignment vertical="center"/>
    </xf>
    <xf numFmtId="164" fontId="8" fillId="3" borderId="122" xfId="8" applyNumberFormat="1" applyFont="1" applyFill="1" applyBorder="1" applyAlignment="1">
      <alignment vertical="center"/>
    </xf>
    <xf numFmtId="164" fontId="8" fillId="3" borderId="123" xfId="8" applyNumberFormat="1" applyFont="1" applyFill="1" applyBorder="1" applyAlignment="1">
      <alignment vertical="center"/>
    </xf>
    <xf numFmtId="164" fontId="7" fillId="3" borderId="122" xfId="709" applyNumberFormat="1" applyFill="1" applyBorder="1" applyAlignment="1">
      <alignment vertical="center"/>
    </xf>
    <xf numFmtId="164" fontId="7" fillId="3" borderId="3" xfId="8" applyNumberFormat="1" applyFont="1" applyFill="1" applyBorder="1" applyAlignment="1">
      <alignment vertical="center"/>
    </xf>
    <xf numFmtId="164" fontId="7" fillId="3" borderId="9" xfId="8" applyNumberFormat="1" applyFont="1" applyFill="1" applyBorder="1" applyAlignment="1">
      <alignment vertical="center"/>
    </xf>
    <xf numFmtId="0" fontId="0" fillId="0" borderId="0" xfId="0" applyAlignment="1">
      <alignment vertical="center"/>
    </xf>
    <xf numFmtId="164" fontId="7" fillId="24" borderId="97" xfId="709" applyNumberFormat="1" applyFill="1" applyBorder="1" applyAlignment="1">
      <alignment horizontal="right" vertical="center"/>
    </xf>
    <xf numFmtId="164" fontId="7" fillId="6" borderId="5" xfId="709" applyNumberFormat="1" applyFill="1" applyBorder="1" applyAlignment="1">
      <alignment horizontal="right" vertical="center"/>
    </xf>
    <xf numFmtId="164" fontId="7" fillId="6" borderId="97" xfId="709" applyNumberFormat="1" applyFill="1" applyBorder="1" applyAlignment="1">
      <alignment horizontal="right" vertical="center"/>
    </xf>
    <xf numFmtId="37" fontId="8" fillId="24" borderId="3" xfId="5" applyNumberFormat="1" applyFill="1" applyBorder="1" applyAlignment="1">
      <alignment horizontal="right" vertical="center"/>
    </xf>
    <xf numFmtId="37" fontId="8" fillId="0" borderId="3" xfId="5" applyNumberFormat="1" applyFill="1" applyBorder="1" applyAlignment="1">
      <alignment horizontal="right" vertical="center"/>
    </xf>
    <xf numFmtId="37" fontId="8" fillId="0" borderId="9" xfId="5" applyNumberFormat="1" applyFill="1" applyBorder="1" applyAlignment="1">
      <alignment horizontal="right" vertical="center"/>
    </xf>
    <xf numFmtId="37" fontId="7" fillId="24" borderId="3" xfId="5" applyNumberFormat="1" applyFont="1" applyFill="1" applyBorder="1" applyAlignment="1">
      <alignment horizontal="right" vertical="center"/>
    </xf>
    <xf numFmtId="37" fontId="7" fillId="0" borderId="3" xfId="5" applyNumberFormat="1" applyFont="1" applyFill="1" applyBorder="1" applyAlignment="1">
      <alignment horizontal="right" vertical="center"/>
    </xf>
    <xf numFmtId="37" fontId="7" fillId="3" borderId="3" xfId="8" applyNumberFormat="1" applyFont="1" applyFill="1" applyBorder="1" applyAlignment="1">
      <alignment horizontal="right" vertical="center"/>
    </xf>
    <xf numFmtId="37" fontId="7" fillId="3" borderId="9" xfId="8" applyNumberFormat="1" applyFont="1" applyFill="1" applyBorder="1" applyAlignment="1">
      <alignment horizontal="right" vertical="center"/>
    </xf>
    <xf numFmtId="37" fontId="8" fillId="3" borderId="3" xfId="8" applyNumberFormat="1" applyFill="1" applyBorder="1" applyAlignment="1">
      <alignment horizontal="right" vertical="center"/>
    </xf>
    <xf numFmtId="37" fontId="8" fillId="3" borderId="9" xfId="8" applyNumberFormat="1" applyFill="1" applyBorder="1" applyAlignment="1">
      <alignment horizontal="right" vertical="center"/>
    </xf>
    <xf numFmtId="37" fontId="8" fillId="24" borderId="5" xfId="5" applyNumberFormat="1" applyFill="1" applyBorder="1" applyAlignment="1">
      <alignment horizontal="right" vertical="center"/>
    </xf>
    <xf numFmtId="37" fontId="8" fillId="0" borderId="5" xfId="5" applyNumberFormat="1" applyFill="1" applyBorder="1" applyAlignment="1">
      <alignment horizontal="right" vertical="center"/>
    </xf>
    <xf numFmtId="37" fontId="8" fillId="3" borderId="5" xfId="8" applyNumberFormat="1" applyFill="1" applyBorder="1" applyAlignment="1">
      <alignment horizontal="right" vertical="center"/>
    </xf>
    <xf numFmtId="37" fontId="8" fillId="3" borderId="36" xfId="8" applyNumberFormat="1" applyFill="1" applyBorder="1" applyAlignment="1">
      <alignment horizontal="right" vertical="center"/>
    </xf>
    <xf numFmtId="37" fontId="19" fillId="24" borderId="5" xfId="9" applyNumberFormat="1" applyFont="1" applyFill="1" applyBorder="1" applyAlignment="1">
      <alignment horizontal="right" vertical="center"/>
    </xf>
    <xf numFmtId="37" fontId="19" fillId="6" borderId="5" xfId="9" applyNumberFormat="1" applyFont="1" applyFill="1" applyBorder="1" applyAlignment="1">
      <alignment horizontal="right" vertical="center"/>
    </xf>
    <xf numFmtId="37" fontId="19" fillId="6" borderId="5" xfId="9" applyNumberFormat="1" applyFill="1" applyBorder="1" applyAlignment="1">
      <alignment horizontal="right" vertical="center"/>
    </xf>
    <xf numFmtId="37" fontId="19" fillId="6" borderId="36" xfId="9" applyNumberFormat="1" applyFill="1" applyBorder="1" applyAlignment="1">
      <alignment horizontal="right" vertical="center"/>
    </xf>
    <xf numFmtId="173" fontId="8" fillId="24" borderId="3" xfId="5" applyNumberFormat="1" applyFill="1" applyBorder="1" applyAlignment="1">
      <alignment horizontal="right" vertical="center"/>
    </xf>
    <xf numFmtId="173" fontId="8" fillId="5" borderId="3" xfId="0" applyNumberFormat="1" applyFont="1" applyFill="1" applyBorder="1" applyAlignment="1">
      <alignment horizontal="right" vertical="center"/>
    </xf>
    <xf numFmtId="173" fontId="8" fillId="5" borderId="30" xfId="0" applyNumberFormat="1" applyFont="1" applyFill="1" applyBorder="1" applyAlignment="1">
      <alignment horizontal="right" vertical="center"/>
    </xf>
    <xf numFmtId="173" fontId="8" fillId="24" borderId="0" xfId="5" applyNumberFormat="1" applyFill="1" applyBorder="1" applyAlignment="1">
      <alignment horizontal="right" vertical="center"/>
    </xf>
    <xf numFmtId="173" fontId="8" fillId="5" borderId="0" xfId="0" applyNumberFormat="1" applyFont="1" applyFill="1" applyBorder="1" applyAlignment="1">
      <alignment horizontal="right" vertical="center"/>
    </xf>
    <xf numFmtId="173" fontId="8" fillId="5" borderId="31" xfId="0" applyNumberFormat="1" applyFont="1" applyFill="1" applyBorder="1" applyAlignment="1">
      <alignment horizontal="right" vertical="center"/>
    </xf>
    <xf numFmtId="164" fontId="8" fillId="5" borderId="3" xfId="0" applyNumberFormat="1" applyFont="1" applyFill="1" applyBorder="1" applyAlignment="1">
      <alignment horizontal="right" vertical="center"/>
    </xf>
    <xf numFmtId="164" fontId="8" fillId="5" borderId="30" xfId="0" applyNumberFormat="1" applyFont="1" applyFill="1" applyBorder="1" applyAlignment="1">
      <alignment horizontal="right" vertical="center"/>
    </xf>
    <xf numFmtId="164" fontId="8" fillId="5" borderId="0" xfId="0" applyNumberFormat="1" applyFont="1" applyFill="1" applyBorder="1" applyAlignment="1">
      <alignment horizontal="right" vertical="center"/>
    </xf>
    <xf numFmtId="164" fontId="8" fillId="5" borderId="31" xfId="0" applyNumberFormat="1" applyFont="1" applyFill="1" applyBorder="1" applyAlignment="1">
      <alignment horizontal="right" vertical="center"/>
    </xf>
    <xf numFmtId="164" fontId="7" fillId="5" borderId="19" xfId="0" applyNumberFormat="1" applyFont="1" applyFill="1" applyBorder="1" applyAlignment="1">
      <alignment horizontal="right" vertical="center"/>
    </xf>
    <xf numFmtId="164" fontId="7" fillId="5" borderId="48" xfId="0" applyNumberFormat="1" applyFont="1" applyFill="1" applyBorder="1" applyAlignment="1">
      <alignment horizontal="right" vertical="center"/>
    </xf>
    <xf numFmtId="9" fontId="8" fillId="24" borderId="3" xfId="958" applyNumberFormat="1" applyFont="1" applyFill="1" applyBorder="1" applyAlignment="1">
      <alignment horizontal="right" vertical="center"/>
    </xf>
    <xf numFmtId="9" fontId="8" fillId="3" borderId="5" xfId="8" applyNumberFormat="1" applyFill="1" applyBorder="1" applyAlignment="1">
      <alignment horizontal="right" vertical="center"/>
    </xf>
    <xf numFmtId="9" fontId="8" fillId="3" borderId="36" xfId="8" applyNumberFormat="1" applyFill="1" applyBorder="1" applyAlignment="1">
      <alignment horizontal="right" vertical="center"/>
    </xf>
    <xf numFmtId="166" fontId="8" fillId="24" borderId="3" xfId="5" applyNumberFormat="1" applyFill="1" applyBorder="1" applyAlignment="1">
      <alignment horizontal="right" vertical="center" wrapText="1"/>
    </xf>
    <xf numFmtId="166" fontId="8" fillId="0" borderId="3" xfId="5" applyNumberFormat="1" applyFill="1" applyBorder="1" applyAlignment="1">
      <alignment horizontal="right" vertical="center" wrapText="1"/>
    </xf>
    <xf numFmtId="166" fontId="8" fillId="0" borderId="9" xfId="5" applyNumberFormat="1" applyFill="1" applyBorder="1" applyAlignment="1">
      <alignment horizontal="right" vertical="center" wrapText="1"/>
    </xf>
    <xf numFmtId="166" fontId="8" fillId="24" borderId="72" xfId="5" applyNumberFormat="1" applyFill="1" applyBorder="1" applyAlignment="1">
      <alignment horizontal="right" vertical="center"/>
    </xf>
    <xf numFmtId="166" fontId="8" fillId="0" borderId="72" xfId="5" applyNumberFormat="1" applyFill="1" applyBorder="1" applyAlignment="1">
      <alignment horizontal="right" vertical="center"/>
    </xf>
    <xf numFmtId="166" fontId="8" fillId="0" borderId="71" xfId="5" applyNumberFormat="1" applyFill="1" applyBorder="1" applyAlignment="1">
      <alignment horizontal="right" vertical="center"/>
    </xf>
    <xf numFmtId="164" fontId="8" fillId="24" borderId="3" xfId="5" applyNumberFormat="1" applyFill="1" applyBorder="1" applyAlignment="1">
      <alignment horizontal="right" vertical="center" wrapText="1"/>
    </xf>
    <xf numFmtId="164" fontId="8" fillId="0" borderId="3" xfId="5" applyNumberFormat="1" applyFill="1" applyBorder="1" applyAlignment="1">
      <alignment horizontal="right" vertical="center" wrapText="1"/>
    </xf>
    <xf numFmtId="164" fontId="8" fillId="0" borderId="9" xfId="5" applyNumberFormat="1" applyFill="1" applyBorder="1" applyAlignment="1">
      <alignment horizontal="right" vertical="center" wrapText="1"/>
    </xf>
    <xf numFmtId="166" fontId="33" fillId="24" borderId="3" xfId="5" applyNumberFormat="1" applyFont="1" applyFill="1" applyBorder="1" applyAlignment="1">
      <alignment horizontal="right" vertical="center"/>
    </xf>
    <xf numFmtId="166" fontId="33" fillId="0" borderId="3" xfId="5" applyNumberFormat="1" applyFont="1" applyFill="1" applyBorder="1" applyAlignment="1">
      <alignment horizontal="right" vertical="center"/>
    </xf>
    <xf numFmtId="166" fontId="33" fillId="0" borderId="9" xfId="5" applyNumberFormat="1" applyFont="1" applyFill="1" applyBorder="1" applyAlignment="1">
      <alignment horizontal="right" vertical="center"/>
    </xf>
    <xf numFmtId="166" fontId="33" fillId="24" borderId="0" xfId="5" applyNumberFormat="1" applyFont="1" applyFill="1" applyBorder="1" applyAlignment="1">
      <alignment horizontal="right" vertical="center"/>
    </xf>
    <xf numFmtId="166" fontId="33" fillId="0" borderId="0" xfId="5" applyNumberFormat="1" applyFont="1" applyFill="1" applyBorder="1" applyAlignment="1">
      <alignment horizontal="right" vertical="center"/>
    </xf>
    <xf numFmtId="166" fontId="33" fillId="0" borderId="15" xfId="5" applyNumberFormat="1" applyFont="1" applyFill="1" applyBorder="1" applyAlignment="1">
      <alignment horizontal="right" vertical="center"/>
    </xf>
    <xf numFmtId="166" fontId="86" fillId="24" borderId="70" xfId="5" applyNumberFormat="1" applyFont="1" applyFill="1" applyBorder="1" applyAlignment="1">
      <alignment horizontal="right" vertical="center"/>
    </xf>
    <xf numFmtId="166" fontId="86" fillId="0" borderId="70" xfId="5" applyNumberFormat="1" applyFont="1" applyFill="1" applyBorder="1" applyAlignment="1">
      <alignment horizontal="right" vertical="center"/>
    </xf>
    <xf numFmtId="166" fontId="86" fillId="0" borderId="69" xfId="5" applyNumberFormat="1" applyFont="1" applyFill="1" applyBorder="1" applyAlignment="1">
      <alignment horizontal="right" vertical="center"/>
    </xf>
    <xf numFmtId="164" fontId="86" fillId="23" borderId="70" xfId="5" applyNumberFormat="1" applyFont="1" applyFill="1" applyBorder="1" applyAlignment="1">
      <alignment horizontal="right" vertical="center"/>
    </xf>
    <xf numFmtId="164" fontId="86" fillId="5" borderId="70" xfId="0" applyNumberFormat="1" applyFont="1" applyFill="1" applyBorder="1" applyAlignment="1">
      <alignment horizontal="right" vertical="center"/>
    </xf>
    <xf numFmtId="164" fontId="86" fillId="5" borderId="75" xfId="0" applyNumberFormat="1" applyFont="1" applyFill="1" applyBorder="1" applyAlignment="1">
      <alignment horizontal="right" vertical="center"/>
    </xf>
    <xf numFmtId="174" fontId="36" fillId="18" borderId="3" xfId="5" applyNumberFormat="1" applyFont="1" applyFill="1" applyBorder="1" applyAlignment="1">
      <alignment horizontal="right"/>
    </xf>
    <xf numFmtId="174" fontId="36" fillId="0" borderId="3" xfId="5" applyNumberFormat="1" applyFont="1" applyFill="1" applyBorder="1" applyAlignment="1">
      <alignment horizontal="right"/>
    </xf>
    <xf numFmtId="174" fontId="8" fillId="18" borderId="3" xfId="5" applyNumberFormat="1" applyFill="1" applyBorder="1" applyAlignment="1">
      <alignment horizontal="right" wrapText="1"/>
    </xf>
    <xf numFmtId="174" fontId="8" fillId="0" borderId="3" xfId="5" applyNumberFormat="1" applyFill="1" applyBorder="1" applyAlignment="1">
      <alignment horizontal="right" wrapText="1"/>
    </xf>
    <xf numFmtId="164" fontId="8" fillId="18" borderId="3" xfId="5" applyNumberFormat="1" applyFill="1" applyBorder="1" applyAlignment="1">
      <alignment horizontal="right" wrapText="1"/>
    </xf>
    <xf numFmtId="164" fontId="8" fillId="0" borderId="3" xfId="5" applyNumberFormat="1" applyFill="1" applyBorder="1" applyAlignment="1">
      <alignment horizontal="right" wrapText="1"/>
    </xf>
    <xf numFmtId="164" fontId="8" fillId="18" borderId="3" xfId="5" applyNumberFormat="1" applyFill="1" applyBorder="1" applyAlignment="1">
      <alignment horizontal="right" vertical="center" wrapText="1"/>
    </xf>
    <xf numFmtId="164" fontId="7" fillId="27" borderId="122" xfId="709" applyNumberFormat="1" applyFill="1" applyBorder="1" applyAlignment="1">
      <alignment horizontal="right" vertical="center"/>
    </xf>
    <xf numFmtId="4" fontId="62" fillId="24" borderId="3" xfId="5" applyNumberFormat="1" applyFont="1" applyFill="1" applyBorder="1" applyAlignment="1">
      <alignment horizontal="right" vertical="center"/>
    </xf>
    <xf numFmtId="20" fontId="8" fillId="0" borderId="74" xfId="5" applyNumberFormat="1" applyFill="1" applyBorder="1" applyAlignment="1">
      <alignment horizontal="left" wrapText="1" indent="2"/>
    </xf>
    <xf numFmtId="166" fontId="8" fillId="18" borderId="74" xfId="5" applyNumberFormat="1" applyFill="1" applyBorder="1" applyAlignment="1">
      <alignment horizontal="right" vertical="center"/>
    </xf>
    <xf numFmtId="166" fontId="8" fillId="0" borderId="74" xfId="5" applyNumberFormat="1" applyFill="1" applyBorder="1" applyAlignment="1">
      <alignment horizontal="right" vertical="center"/>
    </xf>
    <xf numFmtId="20" fontId="8" fillId="0" borderId="33" xfId="5" applyNumberFormat="1" applyFill="1" applyBorder="1" applyAlignment="1">
      <alignment horizontal="left" wrapText="1" indent="2"/>
    </xf>
    <xf numFmtId="174" fontId="8" fillId="18" borderId="33" xfId="5" applyNumberFormat="1" applyFill="1" applyBorder="1" applyAlignment="1">
      <alignment horizontal="right" vertical="center"/>
    </xf>
    <xf numFmtId="174" fontId="8" fillId="0" borderId="33" xfId="5" applyNumberFormat="1" applyFill="1" applyBorder="1" applyAlignment="1">
      <alignment horizontal="right" vertical="center"/>
    </xf>
    <xf numFmtId="164" fontId="8" fillId="18" borderId="74" xfId="5" applyNumberFormat="1" applyFill="1" applyBorder="1" applyAlignment="1">
      <alignment horizontal="right" vertical="center"/>
    </xf>
    <xf numFmtId="164" fontId="8" fillId="0" borderId="74" xfId="5" applyNumberFormat="1" applyFill="1" applyBorder="1" applyAlignment="1">
      <alignment horizontal="right" vertical="center"/>
    </xf>
    <xf numFmtId="164" fontId="8" fillId="18" borderId="33" xfId="5" applyNumberFormat="1" applyFill="1" applyBorder="1" applyAlignment="1">
      <alignment horizontal="right" vertical="center"/>
    </xf>
    <xf numFmtId="164" fontId="8" fillId="23" borderId="33" xfId="5" applyNumberFormat="1" applyFill="1" applyBorder="1" applyAlignment="1">
      <alignment horizontal="right" vertical="center"/>
    </xf>
    <xf numFmtId="164" fontId="8" fillId="3" borderId="128" xfId="709" applyFont="1" applyFill="1" applyBorder="1" applyAlignment="1">
      <alignment vertical="center"/>
    </xf>
    <xf numFmtId="164" fontId="8" fillId="23" borderId="128" xfId="709" applyNumberFormat="1" applyFont="1" applyFill="1" applyBorder="1" applyAlignment="1">
      <alignment horizontal="right" vertical="center"/>
    </xf>
    <xf numFmtId="164" fontId="8" fillId="3" borderId="128" xfId="709" applyNumberFormat="1" applyFont="1" applyFill="1" applyBorder="1" applyAlignment="1">
      <alignment horizontal="right" vertical="center"/>
    </xf>
    <xf numFmtId="164" fontId="8" fillId="3" borderId="127" xfId="709" applyNumberFormat="1" applyFont="1" applyFill="1" applyBorder="1" applyAlignment="1">
      <alignment horizontal="right" vertical="center"/>
    </xf>
    <xf numFmtId="164" fontId="7" fillId="3" borderId="109" xfId="709" applyFont="1" applyFill="1" applyBorder="1" applyAlignment="1">
      <alignment vertical="center"/>
    </xf>
    <xf numFmtId="164" fontId="7" fillId="23" borderId="109" xfId="709" applyNumberFormat="1" applyFont="1" applyFill="1" applyBorder="1" applyAlignment="1">
      <alignment horizontal="right" vertical="center"/>
    </xf>
    <xf numFmtId="164" fontId="7" fillId="3" borderId="109" xfId="709" applyNumberFormat="1" applyFont="1" applyFill="1" applyBorder="1" applyAlignment="1">
      <alignment horizontal="right" vertical="center"/>
    </xf>
    <xf numFmtId="164" fontId="7" fillId="3" borderId="129" xfId="709" applyNumberFormat="1" applyFont="1" applyFill="1" applyBorder="1" applyAlignment="1">
      <alignment horizontal="right" vertical="center"/>
    </xf>
    <xf numFmtId="175" fontId="8" fillId="3" borderId="3" xfId="5" applyNumberFormat="1" applyBorder="1" applyAlignment="1">
      <alignment horizontal="right" vertical="center"/>
    </xf>
    <xf numFmtId="164" fontId="102" fillId="3" borderId="105" xfId="709" applyNumberFormat="1" applyFont="1" applyFill="1" applyBorder="1" applyAlignment="1">
      <alignment horizontal="right" vertical="center"/>
    </xf>
    <xf numFmtId="0" fontId="7" fillId="6" borderId="112" xfId="3" applyNumberFormat="1" applyFill="1" applyBorder="1" applyAlignment="1">
      <alignment horizontal="left" vertical="center"/>
    </xf>
    <xf numFmtId="164" fontId="26" fillId="6" borderId="112" xfId="369" applyNumberFormat="1" applyFill="1" applyBorder="1" applyAlignment="1">
      <alignment horizontal="right" vertical="center"/>
    </xf>
    <xf numFmtId="0" fontId="52" fillId="0" borderId="0" xfId="0" applyFont="1"/>
    <xf numFmtId="0" fontId="0" fillId="0" borderId="0" xfId="0" applyFill="1" applyAlignment="1">
      <alignment horizontal="justify" vertical="center" wrapText="1"/>
    </xf>
    <xf numFmtId="0" fontId="11" fillId="0" borderId="0" xfId="6" applyFill="1" applyAlignment="1">
      <alignment vertical="center" wrapText="1"/>
    </xf>
    <xf numFmtId="0" fontId="11" fillId="0" borderId="0" xfId="6" applyFill="1" applyAlignment="1">
      <alignment horizontal="left" vertical="center" wrapText="1"/>
    </xf>
    <xf numFmtId="0" fontId="11" fillId="0" borderId="0" xfId="6" applyFont="1" applyFill="1" applyAlignment="1">
      <alignment horizontal="left" vertical="center" wrapText="1"/>
    </xf>
    <xf numFmtId="0" fontId="0" fillId="0" borderId="0" xfId="0" applyAlignment="1">
      <alignment horizontal="left" vertical="center" wrapText="1"/>
    </xf>
    <xf numFmtId="0" fontId="31" fillId="0" borderId="0" xfId="6" applyFont="1" applyFill="1" applyAlignment="1">
      <alignment horizontal="left" vertical="center" wrapText="1"/>
    </xf>
    <xf numFmtId="0" fontId="11" fillId="0" borderId="0" xfId="6" applyAlignment="1">
      <alignment horizontal="left" vertical="center" wrapText="1"/>
    </xf>
    <xf numFmtId="0" fontId="11" fillId="0" borderId="0" xfId="6" applyAlignment="1">
      <alignment vertical="center"/>
    </xf>
    <xf numFmtId="49" fontId="96" fillId="0" borderId="5" xfId="0" applyNumberFormat="1" applyFont="1" applyBorder="1" applyAlignment="1">
      <alignment horizontal="center" vertical="center"/>
    </xf>
    <xf numFmtId="0" fontId="21" fillId="0" borderId="0" xfId="0" applyFont="1" applyAlignment="1">
      <alignment horizontal="left" vertical="center" wrapText="1"/>
    </xf>
    <xf numFmtId="0" fontId="11" fillId="0" borderId="0" xfId="6" applyFont="1" applyAlignment="1">
      <alignment vertical="center" wrapText="1"/>
    </xf>
    <xf numFmtId="49" fontId="4" fillId="0" borderId="0" xfId="1" applyFill="1" applyAlignment="1">
      <alignment horizontal="left" vertical="center"/>
    </xf>
    <xf numFmtId="49" fontId="4" fillId="0" borderId="0" xfId="1" applyBorder="1" applyAlignment="1">
      <alignment horizontal="left" vertical="center"/>
    </xf>
    <xf numFmtId="49" fontId="96" fillId="0" borderId="5" xfId="2" applyFont="1" applyFill="1" applyBorder="1" applyAlignment="1">
      <alignment horizontal="center" vertical="center"/>
    </xf>
    <xf numFmtId="49" fontId="5" fillId="0" borderId="0" xfId="2" applyBorder="1" applyAlignment="1">
      <alignment horizontal="center" vertical="center"/>
    </xf>
    <xf numFmtId="49" fontId="78" fillId="0" borderId="0" xfId="2" applyFont="1" applyBorder="1" applyAlignment="1">
      <alignment horizontal="center" vertical="center"/>
    </xf>
    <xf numFmtId="0" fontId="4" fillId="0" borderId="0" xfId="1" applyNumberFormat="1" applyFill="1" applyAlignment="1">
      <alignment horizontal="left" vertical="center"/>
    </xf>
    <xf numFmtId="49" fontId="5" fillId="0" borderId="0" xfId="2" applyFill="1" applyBorder="1" applyAlignment="1">
      <alignment horizontal="center" vertical="center"/>
    </xf>
    <xf numFmtId="49" fontId="24" fillId="0" borderId="0" xfId="10" applyFill="1" applyAlignment="1">
      <alignment horizontal="left" vertical="center"/>
    </xf>
    <xf numFmtId="49" fontId="4" fillId="0" borderId="0" xfId="1" applyAlignment="1">
      <alignment horizontal="left" vertical="center"/>
    </xf>
    <xf numFmtId="49" fontId="96" fillId="0" borderId="5" xfId="2" applyFont="1" applyBorder="1" applyAlignment="1">
      <alignment horizontal="center" vertical="center"/>
    </xf>
    <xf numFmtId="0" fontId="4" fillId="0" borderId="0" xfId="1" applyNumberFormat="1" applyAlignment="1">
      <alignment horizontal="justify" vertical="center" wrapText="1"/>
    </xf>
    <xf numFmtId="0" fontId="11" fillId="0" borderId="0" xfId="0" applyFont="1" applyFill="1" applyAlignment="1">
      <alignment horizontal="left" vertical="center" wrapText="1"/>
    </xf>
    <xf numFmtId="0" fontId="11" fillId="0" borderId="0" xfId="0" quotePrefix="1" applyFont="1" applyFill="1" applyAlignment="1">
      <alignment horizontal="justify" vertical="center" wrapText="1"/>
    </xf>
    <xf numFmtId="0" fontId="11" fillId="0" borderId="0" xfId="0" quotePrefix="1" applyFont="1" applyFill="1" applyAlignment="1">
      <alignment horizontal="left" vertical="center" wrapText="1"/>
    </xf>
    <xf numFmtId="0" fontId="11" fillId="0" borderId="0" xfId="6" applyBorder="1" applyAlignment="1">
      <alignment horizontal="left" vertical="center" wrapText="1"/>
    </xf>
    <xf numFmtId="0" fontId="0" fillId="0" borderId="0" xfId="0" applyAlignment="1">
      <alignment vertical="center"/>
    </xf>
    <xf numFmtId="0" fontId="11" fillId="0" borderId="0" xfId="6" applyFont="1" applyFill="1" applyAlignment="1">
      <alignment vertical="center"/>
    </xf>
    <xf numFmtId="49" fontId="96" fillId="0" borderId="5" xfId="2" applyFont="1" applyBorder="1" applyAlignment="1">
      <alignment horizontal="right" vertical="center"/>
    </xf>
    <xf numFmtId="49" fontId="96" fillId="0" borderId="53" xfId="2" applyFont="1" applyBorder="1" applyAlignment="1">
      <alignment horizontal="right" vertical="center" wrapText="1"/>
    </xf>
    <xf numFmtId="49" fontId="96" fillId="0" borderId="97" xfId="2" applyFont="1" applyBorder="1" applyAlignment="1">
      <alignment horizontal="right" vertical="center"/>
    </xf>
    <xf numFmtId="49" fontId="96" fillId="0" borderId="0" xfId="2" applyFont="1" applyBorder="1" applyAlignment="1">
      <alignment horizontal="right" vertical="center" wrapText="1"/>
    </xf>
    <xf numFmtId="0" fontId="11" fillId="0" borderId="0" xfId="946" applyAlignment="1">
      <alignment vertical="center"/>
    </xf>
    <xf numFmtId="49" fontId="31" fillId="0" borderId="0" xfId="0" applyNumberFormat="1" applyFont="1" applyAlignment="1">
      <alignment vertical="center" wrapText="1"/>
    </xf>
    <xf numFmtId="0" fontId="84" fillId="9" borderId="0" xfId="0" applyFont="1" applyFill="1" applyAlignment="1">
      <alignment vertical="center" wrapText="1"/>
    </xf>
    <xf numFmtId="0" fontId="85" fillId="0" borderId="0" xfId="946" applyFont="1" applyAlignment="1">
      <alignment vertical="center"/>
    </xf>
    <xf numFmtId="0" fontId="85" fillId="0" borderId="0" xfId="946" applyFont="1" applyAlignment="1">
      <alignment vertical="center" wrapText="1"/>
    </xf>
    <xf numFmtId="49" fontId="84" fillId="9" borderId="0" xfId="0" applyNumberFormat="1" applyFont="1" applyFill="1" applyAlignment="1">
      <alignment vertical="center" wrapText="1"/>
    </xf>
    <xf numFmtId="0" fontId="11" fillId="0" borderId="0" xfId="0" applyFont="1" applyAlignment="1">
      <alignment horizontal="left" vertical="center"/>
    </xf>
    <xf numFmtId="0" fontId="4" fillId="0" borderId="0" xfId="1" applyNumberFormat="1" applyFont="1" applyFill="1" applyAlignment="1">
      <alignment horizontal="justify" wrapText="1"/>
    </xf>
    <xf numFmtId="0" fontId="11" fillId="0" borderId="0" xfId="6" applyFill="1" applyAlignment="1">
      <alignment horizontal="left"/>
    </xf>
    <xf numFmtId="0" fontId="16" fillId="0" borderId="0" xfId="0" applyFont="1" applyFill="1" applyAlignment="1">
      <alignment vertical="center"/>
    </xf>
    <xf numFmtId="0" fontId="11" fillId="0" borderId="0" xfId="6" applyFont="1" applyFill="1" applyAlignment="1">
      <alignment horizontal="left" vertical="center"/>
    </xf>
    <xf numFmtId="0" fontId="11" fillId="0" borderId="0" xfId="946" applyAlignment="1">
      <alignment horizontal="left" vertical="center" wrapText="1"/>
    </xf>
    <xf numFmtId="0" fontId="11" fillId="0" borderId="0" xfId="946" applyAlignment="1">
      <alignment horizontal="left" vertical="center"/>
    </xf>
    <xf numFmtId="0" fontId="11" fillId="0" borderId="0" xfId="946" applyFill="1" applyAlignment="1">
      <alignment horizontal="left" vertical="center" wrapText="1"/>
    </xf>
    <xf numFmtId="0" fontId="4" fillId="0" borderId="0" xfId="1" applyNumberFormat="1" applyAlignment="1">
      <alignment horizontal="left" vertical="center"/>
    </xf>
    <xf numFmtId="0" fontId="31" fillId="0" borderId="0" xfId="946" applyFont="1" applyAlignment="1">
      <alignment horizontal="left" vertical="center" wrapText="1"/>
    </xf>
    <xf numFmtId="0" fontId="31" fillId="0" borderId="0" xfId="946" applyFont="1" applyAlignment="1">
      <alignment horizontal="left" vertical="center"/>
    </xf>
    <xf numFmtId="0" fontId="31" fillId="0" borderId="0" xfId="0" applyFont="1" applyAlignment="1">
      <alignment horizontal="left" vertical="center"/>
    </xf>
    <xf numFmtId="0" fontId="31" fillId="0" borderId="0" xfId="946" applyFont="1" applyAlignment="1">
      <alignment horizontal="justify" vertical="center" wrapText="1"/>
    </xf>
    <xf numFmtId="0" fontId="11" fillId="0" borderId="0" xfId="946" applyAlignment="1">
      <alignment vertical="center" wrapText="1"/>
    </xf>
    <xf numFmtId="49" fontId="58" fillId="0" borderId="104" xfId="369" applyFont="1" applyBorder="1" applyAlignment="1">
      <alignment horizontal="right" vertical="center"/>
    </xf>
    <xf numFmtId="49" fontId="104" fillId="0" borderId="104" xfId="369" applyFont="1" applyBorder="1" applyAlignment="1">
      <alignment horizontal="left" vertical="center" wrapText="1"/>
    </xf>
    <xf numFmtId="49" fontId="96" fillId="0" borderId="104" xfId="369" applyFont="1" applyBorder="1" applyAlignment="1">
      <alignment horizontal="right" vertical="center"/>
    </xf>
    <xf numFmtId="0" fontId="92" fillId="0" borderId="0" xfId="7" applyFont="1" applyAlignment="1">
      <alignment vertical="center"/>
    </xf>
    <xf numFmtId="0" fontId="4" fillId="3" borderId="0" xfId="1" applyNumberFormat="1" applyFill="1" applyAlignment="1">
      <alignment horizontal="left" vertical="center"/>
    </xf>
    <xf numFmtId="49" fontId="96" fillId="3" borderId="104" xfId="369" applyFont="1" applyFill="1" applyBorder="1" applyAlignment="1">
      <alignment horizontal="right" vertical="center"/>
    </xf>
    <xf numFmtId="49" fontId="104" fillId="3" borderId="104" xfId="369" applyFont="1" applyFill="1" applyBorder="1" applyAlignment="1">
      <alignment horizontal="left" vertical="center" wrapText="1"/>
    </xf>
    <xf numFmtId="0" fontId="106" fillId="3" borderId="104" xfId="0" applyFont="1" applyFill="1" applyBorder="1" applyAlignment="1">
      <alignment vertical="center" wrapText="1"/>
    </xf>
    <xf numFmtId="49" fontId="58" fillId="3" borderId="104" xfId="369" applyFont="1" applyFill="1" applyBorder="1" applyAlignment="1">
      <alignment horizontal="right" vertical="center"/>
    </xf>
    <xf numFmtId="0" fontId="11" fillId="6" borderId="0" xfId="946" applyFill="1" applyBorder="1" applyAlignment="1">
      <alignment vertical="center" wrapText="1"/>
    </xf>
    <xf numFmtId="0" fontId="11" fillId="6" borderId="0" xfId="946" applyFill="1" applyBorder="1" applyAlignment="1">
      <alignment vertical="center"/>
    </xf>
    <xf numFmtId="0" fontId="4" fillId="6" borderId="0" xfId="1" applyNumberFormat="1" applyFill="1" applyBorder="1" applyAlignment="1">
      <alignment horizontal="left" vertical="center"/>
    </xf>
    <xf numFmtId="49" fontId="96" fillId="6" borderId="104" xfId="369" applyFont="1" applyFill="1" applyBorder="1" applyAlignment="1">
      <alignment horizontal="right" vertical="center"/>
    </xf>
    <xf numFmtId="0" fontId="11" fillId="6" borderId="0" xfId="946" applyFont="1" applyFill="1" applyBorder="1" applyAlignment="1">
      <alignment horizontal="left" vertical="center" wrapText="1"/>
    </xf>
    <xf numFmtId="0" fontId="0" fillId="6" borderId="0" xfId="0" applyFill="1" applyBorder="1" applyAlignment="1">
      <alignment horizontal="left" vertical="center"/>
    </xf>
    <xf numFmtId="49" fontId="58" fillId="6" borderId="104" xfId="369" applyFont="1" applyFill="1" applyBorder="1" applyAlignment="1">
      <alignment horizontal="right" vertical="center"/>
    </xf>
    <xf numFmtId="0" fontId="8" fillId="3" borderId="0" xfId="5" applyNumberFormat="1" applyFill="1" applyBorder="1" applyAlignment="1">
      <alignment horizontal="left" vertical="center"/>
    </xf>
    <xf numFmtId="0" fontId="13" fillId="6" borderId="0" xfId="7" applyNumberFormat="1" applyFont="1" applyFill="1" applyBorder="1" applyAlignment="1">
      <alignment horizontal="justify" vertical="center" wrapText="1"/>
    </xf>
    <xf numFmtId="0" fontId="0" fillId="6" borderId="0" xfId="0" applyFill="1" applyBorder="1" applyAlignment="1">
      <alignment horizontal="justify" vertical="center"/>
    </xf>
    <xf numFmtId="0" fontId="8" fillId="6" borderId="0" xfId="946" applyFont="1" applyFill="1" applyBorder="1" applyAlignment="1">
      <alignment vertical="center" wrapText="1"/>
    </xf>
    <xf numFmtId="0" fontId="0" fillId="6" borderId="0" xfId="0" applyFill="1" applyBorder="1" applyAlignment="1">
      <alignment vertical="center"/>
    </xf>
    <xf numFmtId="0" fontId="13" fillId="6" borderId="0" xfId="7" applyNumberFormat="1" applyFill="1" applyBorder="1" applyAlignment="1">
      <alignment horizontal="left" vertical="center"/>
    </xf>
    <xf numFmtId="0" fontId="13" fillId="6" borderId="0" xfId="7" applyNumberFormat="1" applyFill="1" applyBorder="1" applyAlignment="1">
      <alignment horizontal="justify" vertical="center" wrapText="1"/>
    </xf>
    <xf numFmtId="49" fontId="96" fillId="6" borderId="104" xfId="369" applyNumberFormat="1" applyFont="1" applyFill="1" applyBorder="1" applyAlignment="1">
      <alignment horizontal="right" vertical="center"/>
    </xf>
    <xf numFmtId="0" fontId="4" fillId="6" borderId="0" xfId="1" applyNumberFormat="1" applyFill="1" applyBorder="1" applyAlignment="1">
      <alignment horizontal="left" vertical="center" wrapText="1"/>
    </xf>
    <xf numFmtId="0" fontId="13" fillId="6" borderId="0" xfId="7" applyFill="1" applyBorder="1" applyAlignment="1">
      <alignment horizontal="justify" vertical="center" wrapText="1"/>
    </xf>
    <xf numFmtId="49" fontId="61" fillId="6" borderId="104" xfId="369" applyNumberFormat="1" applyFont="1" applyFill="1" applyBorder="1" applyAlignment="1">
      <alignment horizontal="left" vertical="top"/>
    </xf>
    <xf numFmtId="0" fontId="11" fillId="6" borderId="0" xfId="946" applyFont="1" applyFill="1" applyBorder="1" applyAlignment="1">
      <alignment horizontal="justify" vertical="center" wrapText="1"/>
    </xf>
    <xf numFmtId="0" fontId="11" fillId="6" borderId="0" xfId="946" applyFill="1" applyBorder="1" applyAlignment="1">
      <alignment horizontal="justify" vertical="center" wrapText="1"/>
    </xf>
    <xf numFmtId="0" fontId="11" fillId="6" borderId="0" xfId="0" applyFont="1" applyFill="1" applyBorder="1" applyAlignment="1">
      <alignment horizontal="justify" vertical="center"/>
    </xf>
    <xf numFmtId="0" fontId="102" fillId="26" borderId="0" xfId="947" applyNumberFormat="1" applyFont="1" applyFill="1" applyBorder="1" applyAlignment="1">
      <alignment horizontal="left" vertical="center"/>
    </xf>
    <xf numFmtId="0" fontId="102" fillId="26" borderId="104" xfId="947" applyNumberFormat="1" applyFont="1" applyFill="1" applyBorder="1" applyAlignment="1">
      <alignment horizontal="left" vertical="center"/>
    </xf>
    <xf numFmtId="49" fontId="96" fillId="6" borderId="0" xfId="369" applyNumberFormat="1" applyFont="1" applyFill="1" applyBorder="1" applyAlignment="1">
      <alignment vertical="center"/>
    </xf>
    <xf numFmtId="0" fontId="96" fillId="6" borderId="104" xfId="369" applyNumberFormat="1" applyFont="1" applyFill="1" applyBorder="1" applyAlignment="1">
      <alignment horizontal="right" vertical="center"/>
    </xf>
    <xf numFmtId="0" fontId="96" fillId="6" borderId="113" xfId="369" applyNumberFormat="1" applyFont="1" applyFill="1" applyBorder="1" applyAlignment="1">
      <alignment horizontal="right" vertical="center"/>
    </xf>
    <xf numFmtId="0" fontId="101" fillId="6" borderId="104" xfId="369" applyNumberFormat="1" applyFont="1" applyFill="1" applyBorder="1" applyAlignment="1">
      <alignment horizontal="right" vertical="center"/>
    </xf>
    <xf numFmtId="49" fontId="101" fillId="6" borderId="104" xfId="369" applyFont="1" applyFill="1" applyBorder="1" applyAlignment="1">
      <alignment horizontal="right" vertical="center"/>
    </xf>
    <xf numFmtId="0" fontId="11" fillId="6" borderId="0" xfId="946" applyFill="1" applyBorder="1" applyAlignment="1">
      <alignment horizontal="left" vertical="center" wrapText="1"/>
    </xf>
    <xf numFmtId="0" fontId="11" fillId="6" borderId="0" xfId="946" applyFill="1" applyBorder="1" applyAlignment="1">
      <alignment horizontal="left" vertical="center"/>
    </xf>
    <xf numFmtId="0" fontId="26" fillId="6" borderId="53" xfId="369" applyNumberFormat="1" applyFill="1" applyBorder="1" applyAlignment="1">
      <alignment horizontal="right" vertical="center"/>
    </xf>
    <xf numFmtId="49" fontId="26" fillId="6" borderId="0" xfId="369" applyFill="1" applyBorder="1" applyAlignment="1">
      <alignment horizontal="right" vertical="center"/>
    </xf>
    <xf numFmtId="49" fontId="96" fillId="6" borderId="105" xfId="369" applyFont="1" applyFill="1" applyBorder="1" applyAlignment="1">
      <alignment horizontal="right" vertical="center"/>
    </xf>
    <xf numFmtId="0" fontId="26" fillId="6" borderId="115" xfId="369" applyNumberFormat="1" applyFill="1" applyBorder="1" applyAlignment="1">
      <alignment horizontal="right" vertical="center"/>
    </xf>
    <xf numFmtId="49" fontId="26" fillId="6" borderId="116" xfId="369" applyFill="1" applyBorder="1" applyAlignment="1">
      <alignment horizontal="right" vertical="center"/>
    </xf>
    <xf numFmtId="0" fontId="26" fillId="6" borderId="0" xfId="369" applyNumberFormat="1" applyFill="1" applyBorder="1" applyAlignment="1">
      <alignment horizontal="right" vertical="center"/>
    </xf>
    <xf numFmtId="0" fontId="4" fillId="0" borderId="0" xfId="1" applyNumberFormat="1" applyBorder="1" applyAlignment="1">
      <alignment horizontal="left" vertical="center"/>
    </xf>
    <xf numFmtId="0" fontId="11" fillId="0" borderId="0" xfId="946" applyFont="1" applyBorder="1" applyAlignment="1">
      <alignment vertical="center"/>
    </xf>
    <xf numFmtId="0" fontId="11" fillId="0" borderId="0" xfId="6" applyFill="1" applyAlignment="1">
      <alignment horizontal="justify" vertical="center" wrapText="1"/>
    </xf>
    <xf numFmtId="0" fontId="0" fillId="0" borderId="0" xfId="0" applyAlignment="1">
      <alignment horizontal="justify" vertical="center"/>
    </xf>
    <xf numFmtId="0" fontId="11" fillId="0" borderId="0" xfId="0" applyFont="1" applyAlignment="1">
      <alignment horizontal="justify" vertical="center" wrapText="1"/>
    </xf>
    <xf numFmtId="0" fontId="31" fillId="0" borderId="0" xfId="6" applyFont="1" applyFill="1" applyAlignment="1">
      <alignment horizontal="left" vertical="center"/>
    </xf>
    <xf numFmtId="0" fontId="31" fillId="0" borderId="0" xfId="6" applyFont="1" applyAlignment="1">
      <alignment horizontal="left" vertical="center" wrapText="1"/>
    </xf>
    <xf numFmtId="0" fontId="64" fillId="6" borderId="0" xfId="0" applyFont="1" applyFill="1" applyBorder="1" applyAlignment="1">
      <alignment horizontal="center" vertical="center"/>
    </xf>
    <xf numFmtId="49" fontId="96" fillId="6" borderId="39" xfId="367" applyFont="1" applyFill="1" applyBorder="1" applyAlignment="1">
      <alignment horizontal="center" vertical="center"/>
    </xf>
    <xf numFmtId="0" fontId="11" fillId="6" borderId="0" xfId="6" applyFont="1" applyFill="1" applyBorder="1" applyAlignment="1">
      <alignment horizontal="left" vertical="center" wrapText="1"/>
    </xf>
    <xf numFmtId="0" fontId="11" fillId="6" borderId="0" xfId="6" applyFont="1" applyFill="1" applyBorder="1" applyAlignment="1">
      <alignment horizontal="left" vertical="center"/>
    </xf>
    <xf numFmtId="0" fontId="31" fillId="6" borderId="0" xfId="6" applyFont="1" applyFill="1" applyBorder="1" applyAlignment="1">
      <alignment horizontal="justify" vertical="center" wrapText="1"/>
    </xf>
    <xf numFmtId="0" fontId="11" fillId="0" borderId="0" xfId="6" applyFont="1" applyAlignment="1">
      <alignment horizontal="justify" vertical="center" wrapText="1"/>
    </xf>
    <xf numFmtId="0" fontId="13" fillId="0" borderId="0" xfId="7" applyAlignment="1">
      <alignment vertical="center"/>
    </xf>
    <xf numFmtId="0" fontId="31" fillId="0" borderId="0" xfId="6" applyFont="1" applyAlignment="1">
      <alignment horizontal="left" vertical="center"/>
    </xf>
    <xf numFmtId="0" fontId="11" fillId="0" borderId="0" xfId="6" applyAlignment="1">
      <alignment horizontal="left" vertical="center"/>
    </xf>
    <xf numFmtId="0" fontId="11" fillId="6" borderId="0" xfId="6" applyFill="1" applyBorder="1" applyAlignment="1">
      <alignment horizontal="left" vertical="center" wrapText="1"/>
    </xf>
    <xf numFmtId="0" fontId="11" fillId="6" borderId="0" xfId="6" applyFill="1" applyBorder="1" applyAlignment="1">
      <alignment horizontal="left" vertical="center"/>
    </xf>
    <xf numFmtId="0" fontId="11" fillId="6" borderId="0" xfId="6" applyFill="1" applyBorder="1" applyAlignment="1">
      <alignment vertical="center" wrapText="1"/>
    </xf>
    <xf numFmtId="0" fontId="11" fillId="6" borderId="0" xfId="6" applyFill="1" applyBorder="1" applyAlignment="1">
      <alignment vertical="center"/>
    </xf>
    <xf numFmtId="0" fontId="11" fillId="6" borderId="0" xfId="6" applyFont="1" applyFill="1" applyBorder="1" applyAlignment="1">
      <alignment vertical="center" wrapText="1"/>
    </xf>
    <xf numFmtId="0" fontId="11" fillId="6" borderId="0" xfId="6" applyFont="1" applyFill="1" applyBorder="1" applyAlignment="1">
      <alignment vertical="center"/>
    </xf>
    <xf numFmtId="0" fontId="42" fillId="6" borderId="39" xfId="367" applyNumberFormat="1" applyFill="1" applyBorder="1" applyAlignment="1">
      <alignment horizontal="center" vertical="center"/>
    </xf>
    <xf numFmtId="0" fontId="11" fillId="0" borderId="0" xfId="6" applyAlignment="1">
      <alignment vertical="center" wrapText="1"/>
    </xf>
    <xf numFmtId="0" fontId="0" fillId="0" borderId="0" xfId="0" applyAlignment="1">
      <alignment vertical="center" wrapText="1"/>
    </xf>
    <xf numFmtId="0" fontId="11" fillId="0" borderId="0" xfId="6" applyAlignment="1">
      <alignment horizontal="justify" vertical="center"/>
    </xf>
    <xf numFmtId="0" fontId="11" fillId="6" borderId="0" xfId="6" applyFill="1" applyBorder="1" applyAlignment="1">
      <alignment horizontal="justify" vertical="center" wrapText="1"/>
    </xf>
    <xf numFmtId="0" fontId="11" fillId="0" borderId="0" xfId="6" applyAlignment="1">
      <alignment horizontal="justify" vertical="center" wrapText="1"/>
    </xf>
    <xf numFmtId="0" fontId="11" fillId="6" borderId="0" xfId="0" applyFont="1" applyFill="1" applyBorder="1" applyAlignment="1">
      <alignment horizontal="justify" vertical="center" wrapText="1"/>
    </xf>
    <xf numFmtId="0" fontId="11" fillId="6" borderId="0" xfId="946" applyFont="1" applyFill="1" applyBorder="1" applyAlignment="1">
      <alignment vertical="center" wrapText="1"/>
    </xf>
    <xf numFmtId="0" fontId="69" fillId="6" borderId="0" xfId="0" applyFont="1" applyFill="1" applyBorder="1" applyAlignment="1">
      <alignment vertical="center" wrapText="1"/>
    </xf>
    <xf numFmtId="0" fontId="31" fillId="6" borderId="0" xfId="946" applyFont="1" applyFill="1" applyBorder="1" applyAlignment="1">
      <alignment vertical="center"/>
    </xf>
    <xf numFmtId="0" fontId="24" fillId="6" borderId="0" xfId="10" applyNumberFormat="1" applyFill="1" applyBorder="1" applyAlignment="1">
      <alignment horizontal="left" vertical="center"/>
    </xf>
    <xf numFmtId="0" fontId="31" fillId="6" borderId="0" xfId="946" applyFont="1" applyFill="1" applyBorder="1" applyAlignment="1">
      <alignment vertical="center" wrapText="1"/>
    </xf>
  </cellXfs>
  <cellStyles count="965">
    <cellStyle name="1." xfId="1" xr:uid="{00000000-0005-0000-0000-000000000000}"/>
    <cellStyle name="1.1" xfId="10" xr:uid="{00000000-0005-0000-0000-000001000000}"/>
    <cellStyle name="2." xfId="11" xr:uid="{00000000-0005-0000-0000-000002000000}"/>
    <cellStyle name="2.1" xfId="12" xr:uid="{00000000-0005-0000-0000-000003000000}"/>
    <cellStyle name="BANDE blanc.xls" xfId="13" xr:uid="{00000000-0005-0000-0000-000004000000}"/>
    <cellStyle name="BANDE BLEUE" xfId="14" xr:uid="{00000000-0005-0000-0000-000005000000}"/>
    <cellStyle name="Cellule liée 2" xfId="368" xr:uid="{00000000-0005-0000-0000-000006000000}"/>
    <cellStyle name="Commentaire 2" xfId="946" xr:uid="{00000000-0005-0000-0000-000007000000}"/>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7"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nd gris" xfId="4" xr:uid="{00000000-0005-0000-0000-0000F8020000}"/>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701" builtinId="8" hidden="1"/>
    <cellStyle name="Hyperlink" xfId="703" builtinId="8" hidden="1"/>
    <cellStyle name="Hyperlink" xfId="705" builtinId="8" hidden="1"/>
    <cellStyle name="Hyperlink" xfId="707" builtinId="8" hidden="1"/>
    <cellStyle name="Hyperlink" xfId="712" builtinId="8"/>
    <cellStyle name="Normal" xfId="0" builtinId="0"/>
    <cellStyle name="Note" xfId="6" xr:uid="{00000000-0005-0000-0000-0000AD030000}"/>
    <cellStyle name="Note 2" xfId="710" xr:uid="{00000000-0005-0000-0000-0000AE030000}"/>
    <cellStyle name="Pourcentage 2" xfId="945" xr:uid="{00000000-0005-0000-0000-0000AF030000}"/>
    <cellStyle name="Pourcentage 3" xfId="956" xr:uid="{00000000-0005-0000-0000-0000B0030000}"/>
    <cellStyle name="Pourcentage 4" xfId="958" xr:uid="{00000000-0005-0000-0000-0000B1030000}"/>
    <cellStyle name="SOMMAIRE" xfId="370" xr:uid="{00000000-0005-0000-0000-0000B2030000}"/>
    <cellStyle name="tableaux_1" xfId="15" xr:uid="{00000000-0005-0000-0000-0000B3030000}"/>
    <cellStyle name="tableaux_1_corpo" xfId="2" xr:uid="{00000000-0005-0000-0000-0000B4030000}"/>
    <cellStyle name="tableaux_1_ms" xfId="366" xr:uid="{00000000-0005-0000-0000-0000B5030000}"/>
    <cellStyle name="tableaux_1_rc" xfId="367" xr:uid="{00000000-0005-0000-0000-0000B6030000}"/>
    <cellStyle name="tableaux_1_upstream" xfId="369" xr:uid="{00000000-0005-0000-0000-0000B7030000}"/>
    <cellStyle name="Tableaux_2" xfId="5" xr:uid="{00000000-0005-0000-0000-0000B8030000}"/>
    <cellStyle name="Tableaux_2 (bold)" xfId="3" xr:uid="{00000000-0005-0000-0000-0000B9030000}"/>
    <cellStyle name="Tableaux_2 (fond)" xfId="8" xr:uid="{00000000-0005-0000-0000-0000BA030000}"/>
    <cellStyle name="Tableaux_3" xfId="948" xr:uid="{00000000-0005-0000-0000-0000BB030000}"/>
    <cellStyle name="Tableaux_3 2" xfId="709" xr:uid="{00000000-0005-0000-0000-0000BC030000}"/>
    <cellStyle name="Tableaux_4_corpo" xfId="9" xr:uid="{00000000-0005-0000-0000-0000BD030000}"/>
    <cellStyle name="Tableaux_4_corpo 2" xfId="949" xr:uid="{00000000-0005-0000-0000-0000BE030000}"/>
    <cellStyle name="Tableaux_4_ms" xfId="950" xr:uid="{00000000-0005-0000-0000-0000BF030000}"/>
    <cellStyle name="Tableaux_4_upstream" xfId="947" xr:uid="{00000000-0005-0000-0000-0000C0030000}"/>
    <cellStyle name="Texte courant" xfId="7" xr:uid="{00000000-0005-0000-0000-0000C1030000}"/>
    <cellStyle name="Texte courant 2" xfId="711" xr:uid="{00000000-0005-0000-0000-0000C2030000}"/>
    <cellStyle name="Titre rouge gras" xfId="16" xr:uid="{00000000-0005-0000-0000-0000C3030000}"/>
    <cellStyle name="trait marron bas simple" xfId="17" xr:uid="{00000000-0005-0000-0000-0000C4030000}"/>
  </cellStyles>
  <dxfs count="0"/>
  <tableStyles count="0" defaultTableStyle="TableStyleMedium9" defaultPivotStyle="PivotStyleLight16"/>
  <colors>
    <mruColors>
      <color rgb="FFCA5B78"/>
      <color rgb="FFE6E6E6"/>
      <color rgb="FF0052FF"/>
      <color rgb="FFCF3087"/>
      <color rgb="FF00A37F"/>
      <color rgb="FF733E8D"/>
      <color rgb="FF00529E"/>
      <color rgb="FF0076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3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3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3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4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4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4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4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4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4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4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4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5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5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5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5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5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5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5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5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5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6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6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6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6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6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6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6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6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6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6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7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7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7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7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7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7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7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7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7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7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8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8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8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8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8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152400</xdr:rowOff>
    </xdr:from>
    <xdr:to>
      <xdr:col>1</xdr:col>
      <xdr:colOff>400050</xdr:colOff>
      <xdr:row>3</xdr:row>
      <xdr:rowOff>161925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bwMode="auto">
        <a:xfrm>
          <a:off x="419100" y="400050"/>
          <a:ext cx="400050" cy="504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9525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rcRect/>
        <a:stretch>
          <a:fillRect/>
        </a:stretch>
      </xdr:blipFill>
      <xdr:spPr bwMode="auto">
        <a:xfrm>
          <a:off x="0" y="203200"/>
          <a:ext cx="266700" cy="2127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rcRect/>
        <a:stretch>
          <a:fillRect/>
        </a:stretch>
      </xdr:blipFill>
      <xdr:spPr bwMode="auto">
        <a:xfrm>
          <a:off x="0" y="203200"/>
          <a:ext cx="266700" cy="2127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3" name="Image 2" descr="total-back.png">
          <a:hlinkClick xmlns:r="http://schemas.openxmlformats.org/officeDocument/2006/relationships" r:id="rId1"/>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3" name="Image 2" descr="total-back.png">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B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C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D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E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3F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0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1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2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3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4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3" name="Image 2" descr="total-back.png">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5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6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7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8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9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A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B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C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D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E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4F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50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51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52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53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1</xdr:row>
      <xdr:rowOff>212725</xdr:rowOff>
    </xdr:to>
    <xdr:pic>
      <xdr:nvPicPr>
        <xdr:cNvPr id="2" name="Image 1" descr="total-back.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rcRect/>
        <a:stretch>
          <a:fillRect/>
        </a:stretch>
      </xdr:blipFill>
      <xdr:spPr bwMode="auto">
        <a:xfrm>
          <a:off x="0" y="254000"/>
          <a:ext cx="266700" cy="212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tabColor rgb="FFFF0000"/>
    <pageSetUpPr fitToPage="1"/>
  </sheetPr>
  <dimension ref="B3:F104"/>
  <sheetViews>
    <sheetView showGridLines="0" tabSelected="1" workbookViewId="0"/>
  </sheetViews>
  <sheetFormatPr defaultColWidth="10.875" defaultRowHeight="19.5" customHeight="1"/>
  <cols>
    <col min="1" max="1" width="5.5" style="15" customWidth="1"/>
    <col min="2" max="2" width="106.625" style="15" bestFit="1" customWidth="1"/>
    <col min="3" max="3" width="10.875" style="16"/>
    <col min="4" max="256" width="10.875" style="15"/>
    <col min="257" max="257" width="5.5" style="15" customWidth="1"/>
    <col min="258" max="258" width="106.625" style="15" bestFit="1" customWidth="1"/>
    <col min="259" max="512" width="10.875" style="15"/>
    <col min="513" max="513" width="5.5" style="15" customWidth="1"/>
    <col min="514" max="514" width="106.625" style="15" bestFit="1" customWidth="1"/>
    <col min="515" max="768" width="10.875" style="15"/>
    <col min="769" max="769" width="5.5" style="15" customWidth="1"/>
    <col min="770" max="770" width="106.625" style="15" bestFit="1" customWidth="1"/>
    <col min="771" max="1024" width="10.875" style="15"/>
    <col min="1025" max="1025" width="5.5" style="15" customWidth="1"/>
    <col min="1026" max="1026" width="106.625" style="15" bestFit="1" customWidth="1"/>
    <col min="1027" max="1280" width="10.875" style="15"/>
    <col min="1281" max="1281" width="5.5" style="15" customWidth="1"/>
    <col min="1282" max="1282" width="106.625" style="15" bestFit="1" customWidth="1"/>
    <col min="1283" max="1536" width="10.875" style="15"/>
    <col min="1537" max="1537" width="5.5" style="15" customWidth="1"/>
    <col min="1538" max="1538" width="106.625" style="15" bestFit="1" customWidth="1"/>
    <col min="1539" max="1792" width="10.875" style="15"/>
    <col min="1793" max="1793" width="5.5" style="15" customWidth="1"/>
    <col min="1794" max="1794" width="106.625" style="15" bestFit="1" customWidth="1"/>
    <col min="1795" max="2048" width="10.875" style="15"/>
    <col min="2049" max="2049" width="5.5" style="15" customWidth="1"/>
    <col min="2050" max="2050" width="106.625" style="15" bestFit="1" customWidth="1"/>
    <col min="2051" max="2304" width="10.875" style="15"/>
    <col min="2305" max="2305" width="5.5" style="15" customWidth="1"/>
    <col min="2306" max="2306" width="106.625" style="15" bestFit="1" customWidth="1"/>
    <col min="2307" max="2560" width="10.875" style="15"/>
    <col min="2561" max="2561" width="5.5" style="15" customWidth="1"/>
    <col min="2562" max="2562" width="106.625" style="15" bestFit="1" customWidth="1"/>
    <col min="2563" max="2816" width="10.875" style="15"/>
    <col min="2817" max="2817" width="5.5" style="15" customWidth="1"/>
    <col min="2818" max="2818" width="106.625" style="15" bestFit="1" customWidth="1"/>
    <col min="2819" max="3072" width="10.875" style="15"/>
    <col min="3073" max="3073" width="5.5" style="15" customWidth="1"/>
    <col min="3074" max="3074" width="106.625" style="15" bestFit="1" customWidth="1"/>
    <col min="3075" max="3328" width="10.875" style="15"/>
    <col min="3329" max="3329" width="5.5" style="15" customWidth="1"/>
    <col min="3330" max="3330" width="106.625" style="15" bestFit="1" customWidth="1"/>
    <col min="3331" max="3584" width="10.875" style="15"/>
    <col min="3585" max="3585" width="5.5" style="15" customWidth="1"/>
    <col min="3586" max="3586" width="106.625" style="15" bestFit="1" customWidth="1"/>
    <col min="3587" max="3840" width="10.875" style="15"/>
    <col min="3841" max="3841" width="5.5" style="15" customWidth="1"/>
    <col min="3842" max="3842" width="106.625" style="15" bestFit="1" customWidth="1"/>
    <col min="3843" max="4096" width="10.875" style="15"/>
    <col min="4097" max="4097" width="5.5" style="15" customWidth="1"/>
    <col min="4098" max="4098" width="106.625" style="15" bestFit="1" customWidth="1"/>
    <col min="4099" max="4352" width="10.875" style="15"/>
    <col min="4353" max="4353" width="5.5" style="15" customWidth="1"/>
    <col min="4354" max="4354" width="106.625" style="15" bestFit="1" customWidth="1"/>
    <col min="4355" max="4608" width="10.875" style="15"/>
    <col min="4609" max="4609" width="5.5" style="15" customWidth="1"/>
    <col min="4610" max="4610" width="106.625" style="15" bestFit="1" customWidth="1"/>
    <col min="4611" max="4864" width="10.875" style="15"/>
    <col min="4865" max="4865" width="5.5" style="15" customWidth="1"/>
    <col min="4866" max="4866" width="106.625" style="15" bestFit="1" customWidth="1"/>
    <col min="4867" max="5120" width="10.875" style="15"/>
    <col min="5121" max="5121" width="5.5" style="15" customWidth="1"/>
    <col min="5122" max="5122" width="106.625" style="15" bestFit="1" customWidth="1"/>
    <col min="5123" max="5376" width="10.875" style="15"/>
    <col min="5377" max="5377" width="5.5" style="15" customWidth="1"/>
    <col min="5378" max="5378" width="106.625" style="15" bestFit="1" customWidth="1"/>
    <col min="5379" max="5632" width="10.875" style="15"/>
    <col min="5633" max="5633" width="5.5" style="15" customWidth="1"/>
    <col min="5634" max="5634" width="106.625" style="15" bestFit="1" customWidth="1"/>
    <col min="5635" max="5888" width="10.875" style="15"/>
    <col min="5889" max="5889" width="5.5" style="15" customWidth="1"/>
    <col min="5890" max="5890" width="106.625" style="15" bestFit="1" customWidth="1"/>
    <col min="5891" max="6144" width="10.875" style="15"/>
    <col min="6145" max="6145" width="5.5" style="15" customWidth="1"/>
    <col min="6146" max="6146" width="106.625" style="15" bestFit="1" customWidth="1"/>
    <col min="6147" max="6400" width="10.875" style="15"/>
    <col min="6401" max="6401" width="5.5" style="15" customWidth="1"/>
    <col min="6402" max="6402" width="106.625" style="15" bestFit="1" customWidth="1"/>
    <col min="6403" max="6656" width="10.875" style="15"/>
    <col min="6657" max="6657" width="5.5" style="15" customWidth="1"/>
    <col min="6658" max="6658" width="106.625" style="15" bestFit="1" customWidth="1"/>
    <col min="6659" max="6912" width="10.875" style="15"/>
    <col min="6913" max="6913" width="5.5" style="15" customWidth="1"/>
    <col min="6914" max="6914" width="106.625" style="15" bestFit="1" customWidth="1"/>
    <col min="6915" max="7168" width="10.875" style="15"/>
    <col min="7169" max="7169" width="5.5" style="15" customWidth="1"/>
    <col min="7170" max="7170" width="106.625" style="15" bestFit="1" customWidth="1"/>
    <col min="7171" max="7424" width="10.875" style="15"/>
    <col min="7425" max="7425" width="5.5" style="15" customWidth="1"/>
    <col min="7426" max="7426" width="106.625" style="15" bestFit="1" customWidth="1"/>
    <col min="7427" max="7680" width="10.875" style="15"/>
    <col min="7681" max="7681" width="5.5" style="15" customWidth="1"/>
    <col min="7682" max="7682" width="106.625" style="15" bestFit="1" customWidth="1"/>
    <col min="7683" max="7936" width="10.875" style="15"/>
    <col min="7937" max="7937" width="5.5" style="15" customWidth="1"/>
    <col min="7938" max="7938" width="106.625" style="15" bestFit="1" customWidth="1"/>
    <col min="7939" max="8192" width="10.875" style="15"/>
    <col min="8193" max="8193" width="5.5" style="15" customWidth="1"/>
    <col min="8194" max="8194" width="106.625" style="15" bestFit="1" customWidth="1"/>
    <col min="8195" max="8448" width="10.875" style="15"/>
    <col min="8449" max="8449" width="5.5" style="15" customWidth="1"/>
    <col min="8450" max="8450" width="106.625" style="15" bestFit="1" customWidth="1"/>
    <col min="8451" max="8704" width="10.875" style="15"/>
    <col min="8705" max="8705" width="5.5" style="15" customWidth="1"/>
    <col min="8706" max="8706" width="106.625" style="15" bestFit="1" customWidth="1"/>
    <col min="8707" max="8960" width="10.875" style="15"/>
    <col min="8961" max="8961" width="5.5" style="15" customWidth="1"/>
    <col min="8962" max="8962" width="106.625" style="15" bestFit="1" customWidth="1"/>
    <col min="8963" max="9216" width="10.875" style="15"/>
    <col min="9217" max="9217" width="5.5" style="15" customWidth="1"/>
    <col min="9218" max="9218" width="106.625" style="15" bestFit="1" customWidth="1"/>
    <col min="9219" max="9472" width="10.875" style="15"/>
    <col min="9473" max="9473" width="5.5" style="15" customWidth="1"/>
    <col min="9474" max="9474" width="106.625" style="15" bestFit="1" customWidth="1"/>
    <col min="9475" max="9728" width="10.875" style="15"/>
    <col min="9729" max="9729" width="5.5" style="15" customWidth="1"/>
    <col min="9730" max="9730" width="106.625" style="15" bestFit="1" customWidth="1"/>
    <col min="9731" max="9984" width="10.875" style="15"/>
    <col min="9985" max="9985" width="5.5" style="15" customWidth="1"/>
    <col min="9986" max="9986" width="106.625" style="15" bestFit="1" customWidth="1"/>
    <col min="9987" max="10240" width="10.875" style="15"/>
    <col min="10241" max="10241" width="5.5" style="15" customWidth="1"/>
    <col min="10242" max="10242" width="106.625" style="15" bestFit="1" customWidth="1"/>
    <col min="10243" max="10496" width="10.875" style="15"/>
    <col min="10497" max="10497" width="5.5" style="15" customWidth="1"/>
    <col min="10498" max="10498" width="106.625" style="15" bestFit="1" customWidth="1"/>
    <col min="10499" max="10752" width="10.875" style="15"/>
    <col min="10753" max="10753" width="5.5" style="15" customWidth="1"/>
    <col min="10754" max="10754" width="106.625" style="15" bestFit="1" customWidth="1"/>
    <col min="10755" max="11008" width="10.875" style="15"/>
    <col min="11009" max="11009" width="5.5" style="15" customWidth="1"/>
    <col min="11010" max="11010" width="106.625" style="15" bestFit="1" customWidth="1"/>
    <col min="11011" max="11264" width="10.875" style="15"/>
    <col min="11265" max="11265" width="5.5" style="15" customWidth="1"/>
    <col min="11266" max="11266" width="106.625" style="15" bestFit="1" customWidth="1"/>
    <col min="11267" max="11520" width="10.875" style="15"/>
    <col min="11521" max="11521" width="5.5" style="15" customWidth="1"/>
    <col min="11522" max="11522" width="106.625" style="15" bestFit="1" customWidth="1"/>
    <col min="11523" max="11776" width="10.875" style="15"/>
    <col min="11777" max="11777" width="5.5" style="15" customWidth="1"/>
    <col min="11778" max="11778" width="106.625" style="15" bestFit="1" customWidth="1"/>
    <col min="11779" max="12032" width="10.875" style="15"/>
    <col min="12033" max="12033" width="5.5" style="15" customWidth="1"/>
    <col min="12034" max="12034" width="106.625" style="15" bestFit="1" customWidth="1"/>
    <col min="12035" max="12288" width="10.875" style="15"/>
    <col min="12289" max="12289" width="5.5" style="15" customWidth="1"/>
    <col min="12290" max="12290" width="106.625" style="15" bestFit="1" customWidth="1"/>
    <col min="12291" max="12544" width="10.875" style="15"/>
    <col min="12545" max="12545" width="5.5" style="15" customWidth="1"/>
    <col min="12546" max="12546" width="106.625" style="15" bestFit="1" customWidth="1"/>
    <col min="12547" max="12800" width="10.875" style="15"/>
    <col min="12801" max="12801" width="5.5" style="15" customWidth="1"/>
    <col min="12802" max="12802" width="106.625" style="15" bestFit="1" customWidth="1"/>
    <col min="12803" max="13056" width="10.875" style="15"/>
    <col min="13057" max="13057" width="5.5" style="15" customWidth="1"/>
    <col min="13058" max="13058" width="106.625" style="15" bestFit="1" customWidth="1"/>
    <col min="13059" max="13312" width="10.875" style="15"/>
    <col min="13313" max="13313" width="5.5" style="15" customWidth="1"/>
    <col min="13314" max="13314" width="106.625" style="15" bestFit="1" customWidth="1"/>
    <col min="13315" max="13568" width="10.875" style="15"/>
    <col min="13569" max="13569" width="5.5" style="15" customWidth="1"/>
    <col min="13570" max="13570" width="106.625" style="15" bestFit="1" customWidth="1"/>
    <col min="13571" max="13824" width="10.875" style="15"/>
    <col min="13825" max="13825" width="5.5" style="15" customWidth="1"/>
    <col min="13826" max="13826" width="106.625" style="15" bestFit="1" customWidth="1"/>
    <col min="13827" max="14080" width="10.875" style="15"/>
    <col min="14081" max="14081" width="5.5" style="15" customWidth="1"/>
    <col min="14082" max="14082" width="106.625" style="15" bestFit="1" customWidth="1"/>
    <col min="14083" max="14336" width="10.875" style="15"/>
    <col min="14337" max="14337" width="5.5" style="15" customWidth="1"/>
    <col min="14338" max="14338" width="106.625" style="15" bestFit="1" customWidth="1"/>
    <col min="14339" max="14592" width="10.875" style="15"/>
    <col min="14593" max="14593" width="5.5" style="15" customWidth="1"/>
    <col min="14594" max="14594" width="106.625" style="15" bestFit="1" customWidth="1"/>
    <col min="14595" max="14848" width="10.875" style="15"/>
    <col min="14849" max="14849" width="5.5" style="15" customWidth="1"/>
    <col min="14850" max="14850" width="106.625" style="15" bestFit="1" customWidth="1"/>
    <col min="14851" max="15104" width="10.875" style="15"/>
    <col min="15105" max="15105" width="5.5" style="15" customWidth="1"/>
    <col min="15106" max="15106" width="106.625" style="15" bestFit="1" customWidth="1"/>
    <col min="15107" max="15360" width="10.875" style="15"/>
    <col min="15361" max="15361" width="5.5" style="15" customWidth="1"/>
    <col min="15362" max="15362" width="106.625" style="15" bestFit="1" customWidth="1"/>
    <col min="15363" max="15616" width="10.875" style="15"/>
    <col min="15617" max="15617" width="5.5" style="15" customWidth="1"/>
    <col min="15618" max="15618" width="106.625" style="15" bestFit="1" customWidth="1"/>
    <col min="15619" max="15872" width="10.875" style="15"/>
    <col min="15873" max="15873" width="5.5" style="15" customWidth="1"/>
    <col min="15874" max="15874" width="106.625" style="15" bestFit="1" customWidth="1"/>
    <col min="15875" max="16128" width="10.875" style="15"/>
    <col min="16129" max="16129" width="5.5" style="15" customWidth="1"/>
    <col min="16130" max="16130" width="106.625" style="15" bestFit="1" customWidth="1"/>
    <col min="16131" max="16384" width="10.875" style="15"/>
  </cols>
  <sheetData>
    <row r="3" spans="2:6" ht="19.5" customHeight="1">
      <c r="B3" s="1674" t="s">
        <v>1211</v>
      </c>
      <c r="C3" s="1674"/>
    </row>
    <row r="5" spans="2:6" ht="19.5" customHeight="1">
      <c r="B5" s="36" t="s">
        <v>234</v>
      </c>
    </row>
    <row r="6" spans="2:6" ht="19.5" customHeight="1">
      <c r="B6" s="75" t="s">
        <v>1397</v>
      </c>
    </row>
    <row r="7" spans="2:6" ht="19.5" customHeight="1">
      <c r="B7" s="35" t="s">
        <v>910</v>
      </c>
    </row>
    <row r="8" spans="2:6" ht="19.5" customHeight="1">
      <c r="B8" s="76" t="s">
        <v>1406</v>
      </c>
    </row>
    <row r="9" spans="2:6" ht="19.5" customHeight="1">
      <c r="B9" s="37" t="s">
        <v>235</v>
      </c>
    </row>
    <row r="10" spans="2:6" ht="19.5" customHeight="1">
      <c r="B10" s="38" t="s">
        <v>236</v>
      </c>
    </row>
    <row r="11" spans="2:6" ht="19.5" customHeight="1">
      <c r="B11" s="38"/>
    </row>
    <row r="12" spans="2:6" ht="27.95" customHeight="1">
      <c r="B12" s="29" t="s">
        <v>234</v>
      </c>
    </row>
    <row r="13" spans="2:6" s="28" customFormat="1" ht="42.95" customHeight="1">
      <c r="B13" s="72" t="s">
        <v>872</v>
      </c>
      <c r="C13" s="27"/>
    </row>
    <row r="14" spans="2:6" ht="27.95" customHeight="1">
      <c r="B14" s="33" t="s">
        <v>873</v>
      </c>
      <c r="C14" s="18"/>
      <c r="D14" s="18"/>
      <c r="E14" s="18"/>
      <c r="F14" s="18"/>
    </row>
    <row r="15" spans="2:6" ht="27.95" customHeight="1">
      <c r="B15" s="33" t="s">
        <v>874</v>
      </c>
      <c r="C15" s="18"/>
      <c r="D15" s="18"/>
      <c r="E15" s="18"/>
      <c r="F15" s="18"/>
    </row>
    <row r="16" spans="2:6" ht="27.95" customHeight="1">
      <c r="B16" s="33" t="s">
        <v>875</v>
      </c>
      <c r="C16" s="18"/>
      <c r="D16" s="18"/>
      <c r="E16" s="18"/>
      <c r="F16" s="18"/>
    </row>
    <row r="17" spans="2:6" ht="27.95" customHeight="1">
      <c r="B17" s="33" t="s">
        <v>876</v>
      </c>
      <c r="C17" s="18"/>
      <c r="D17" s="18"/>
      <c r="E17" s="18"/>
      <c r="F17" s="18"/>
    </row>
    <row r="18" spans="2:6" ht="27.95" customHeight="1">
      <c r="B18" s="33" t="s">
        <v>877</v>
      </c>
      <c r="C18" s="18"/>
      <c r="D18" s="18"/>
      <c r="E18" s="18"/>
      <c r="F18" s="18"/>
    </row>
    <row r="19" spans="2:6" ht="27.95" customHeight="1">
      <c r="B19" s="33" t="s">
        <v>878</v>
      </c>
      <c r="C19" s="18"/>
      <c r="D19" s="18"/>
      <c r="E19" s="18"/>
      <c r="F19" s="18"/>
    </row>
    <row r="20" spans="2:6" ht="27.95" customHeight="1">
      <c r="B20" s="33" t="s">
        <v>879</v>
      </c>
      <c r="C20" s="18"/>
      <c r="D20" s="18"/>
      <c r="E20" s="18"/>
      <c r="F20" s="18"/>
    </row>
    <row r="21" spans="2:6" ht="27.95" customHeight="1">
      <c r="B21" s="33" t="s">
        <v>880</v>
      </c>
      <c r="C21" s="18"/>
      <c r="D21" s="18"/>
      <c r="E21" s="18"/>
      <c r="F21" s="18"/>
    </row>
    <row r="22" spans="2:6" ht="27.95" customHeight="1">
      <c r="B22" s="33" t="s">
        <v>881</v>
      </c>
      <c r="C22" s="18"/>
      <c r="D22" s="18"/>
      <c r="E22" s="18"/>
      <c r="F22" s="18"/>
    </row>
    <row r="23" spans="2:6" ht="27.95" customHeight="1">
      <c r="B23" s="33" t="s">
        <v>882</v>
      </c>
      <c r="C23" s="18"/>
      <c r="D23" s="18"/>
      <c r="E23" s="18"/>
      <c r="F23" s="18"/>
    </row>
    <row r="24" spans="2:6" ht="27.95" customHeight="1">
      <c r="B24" s="33" t="s">
        <v>883</v>
      </c>
      <c r="C24" s="18"/>
      <c r="D24" s="18"/>
      <c r="E24" s="18"/>
      <c r="F24" s="18"/>
    </row>
    <row r="25" spans="2:6" ht="27.95" customHeight="1">
      <c r="B25" s="33" t="s">
        <v>884</v>
      </c>
      <c r="C25" s="18"/>
      <c r="D25" s="18"/>
      <c r="E25" s="18"/>
      <c r="F25" s="18"/>
    </row>
    <row r="26" spans="2:6" ht="27.95" customHeight="1">
      <c r="B26" s="33" t="s">
        <v>885</v>
      </c>
      <c r="C26" s="18"/>
      <c r="D26" s="18"/>
      <c r="E26" s="18"/>
      <c r="F26" s="18"/>
    </row>
    <row r="27" spans="2:6" s="17" customFormat="1" ht="27.95" customHeight="1">
      <c r="B27" s="33" t="s">
        <v>886</v>
      </c>
      <c r="C27" s="18"/>
      <c r="D27" s="18"/>
      <c r="E27" s="18"/>
      <c r="F27" s="18"/>
    </row>
    <row r="28" spans="2:6" ht="27.95" customHeight="1">
      <c r="B28" s="33" t="s">
        <v>887</v>
      </c>
      <c r="C28" s="18"/>
      <c r="D28" s="18"/>
      <c r="E28" s="18"/>
      <c r="F28" s="18"/>
    </row>
    <row r="29" spans="2:6" ht="27.95" customHeight="1">
      <c r="B29" s="33" t="s">
        <v>889</v>
      </c>
      <c r="C29" s="18"/>
      <c r="D29" s="18"/>
      <c r="E29" s="18"/>
      <c r="F29" s="18"/>
    </row>
    <row r="30" spans="2:6" ht="27.95" customHeight="1">
      <c r="B30" s="33" t="s">
        <v>888</v>
      </c>
      <c r="C30" s="18"/>
      <c r="D30" s="18"/>
      <c r="E30" s="18"/>
      <c r="F30" s="18"/>
    </row>
    <row r="31" spans="2:6" ht="27.95" customHeight="1">
      <c r="B31" s="33" t="s">
        <v>890</v>
      </c>
      <c r="C31" s="18"/>
      <c r="D31" s="18"/>
      <c r="E31" s="18"/>
      <c r="F31" s="18"/>
    </row>
    <row r="32" spans="2:6" ht="27.95" customHeight="1">
      <c r="B32" s="33" t="s">
        <v>891</v>
      </c>
      <c r="C32" s="18"/>
      <c r="D32" s="18"/>
      <c r="E32" s="18"/>
      <c r="F32" s="18"/>
    </row>
    <row r="33" spans="2:6" ht="27.95" customHeight="1">
      <c r="B33" s="33" t="s">
        <v>892</v>
      </c>
      <c r="C33" s="18"/>
      <c r="D33" s="18"/>
      <c r="E33" s="18"/>
      <c r="F33" s="18"/>
    </row>
    <row r="34" spans="2:6" ht="27.95" customHeight="1">
      <c r="B34" s="33" t="s">
        <v>893</v>
      </c>
      <c r="C34" s="18"/>
      <c r="D34" s="18"/>
      <c r="E34" s="18"/>
      <c r="F34" s="18"/>
    </row>
    <row r="35" spans="2:6" ht="27.95" customHeight="1">
      <c r="B35" s="33" t="s">
        <v>894</v>
      </c>
      <c r="C35" s="18"/>
      <c r="D35" s="18"/>
      <c r="E35" s="18"/>
      <c r="F35" s="18"/>
    </row>
    <row r="36" spans="2:6" ht="27.95" customHeight="1">
      <c r="B36" s="33" t="s">
        <v>895</v>
      </c>
      <c r="C36" s="18"/>
      <c r="D36" s="18"/>
      <c r="E36" s="18"/>
      <c r="F36" s="18"/>
    </row>
    <row r="37" spans="2:6" ht="27.95" customHeight="1">
      <c r="B37" s="33" t="s">
        <v>896</v>
      </c>
      <c r="C37" s="18"/>
      <c r="D37" s="18"/>
      <c r="E37" s="18"/>
      <c r="F37" s="18"/>
    </row>
    <row r="38" spans="2:6" ht="27.95" customHeight="1">
      <c r="B38" s="33" t="s">
        <v>897</v>
      </c>
      <c r="C38" s="18"/>
      <c r="D38" s="18"/>
      <c r="E38" s="18"/>
      <c r="F38" s="18"/>
    </row>
    <row r="39" spans="2:6" ht="27.95" customHeight="1">
      <c r="B39" s="33" t="s">
        <v>898</v>
      </c>
      <c r="C39" s="18"/>
      <c r="D39" s="18"/>
      <c r="E39" s="18"/>
      <c r="F39" s="18"/>
    </row>
    <row r="40" spans="2:6" ht="27.95" customHeight="1">
      <c r="B40" s="33" t="s">
        <v>899</v>
      </c>
      <c r="C40" s="18"/>
      <c r="D40" s="18"/>
      <c r="E40" s="18"/>
      <c r="F40" s="18"/>
    </row>
    <row r="41" spans="2:6" ht="27.95" customHeight="1">
      <c r="B41" s="33" t="s">
        <v>900</v>
      </c>
      <c r="C41" s="18"/>
      <c r="D41" s="18"/>
      <c r="E41" s="18"/>
      <c r="F41" s="18"/>
    </row>
    <row r="42" spans="2:6" ht="27.95" customHeight="1">
      <c r="B42" s="33" t="s">
        <v>901</v>
      </c>
      <c r="C42" s="18"/>
      <c r="D42" s="18"/>
      <c r="E42" s="18"/>
      <c r="F42" s="18"/>
    </row>
    <row r="43" spans="2:6" ht="27.95" customHeight="1">
      <c r="B43" s="33" t="s">
        <v>902</v>
      </c>
      <c r="C43" s="18"/>
      <c r="D43" s="18"/>
      <c r="E43" s="18"/>
      <c r="F43" s="18"/>
    </row>
    <row r="44" spans="2:6" ht="27.95" customHeight="1">
      <c r="B44" s="73"/>
      <c r="C44" s="18"/>
      <c r="D44" s="18"/>
      <c r="E44" s="18"/>
      <c r="F44" s="18"/>
    </row>
    <row r="45" spans="2:6" ht="27.95" customHeight="1">
      <c r="B45" s="77" t="s">
        <v>1397</v>
      </c>
      <c r="C45" s="58"/>
      <c r="D45" s="58"/>
      <c r="E45" s="58"/>
      <c r="F45" s="58"/>
    </row>
    <row r="46" spans="2:6" ht="42.95" customHeight="1">
      <c r="B46" s="34" t="s">
        <v>903</v>
      </c>
      <c r="C46" s="58"/>
      <c r="D46" s="58"/>
      <c r="E46" s="58"/>
      <c r="F46" s="58"/>
    </row>
    <row r="47" spans="2:6" ht="27.95" customHeight="1">
      <c r="B47" s="33" t="s">
        <v>904</v>
      </c>
      <c r="C47" s="58"/>
      <c r="D47" s="58"/>
      <c r="E47" s="58"/>
      <c r="F47" s="58"/>
    </row>
    <row r="48" spans="2:6" ht="27.95" customHeight="1">
      <c r="B48" s="33" t="s">
        <v>905</v>
      </c>
      <c r="C48" s="58"/>
      <c r="D48" s="58"/>
      <c r="E48" s="58"/>
      <c r="F48" s="58"/>
    </row>
    <row r="49" spans="2:6" ht="27.95" customHeight="1">
      <c r="B49" s="33" t="s">
        <v>906</v>
      </c>
      <c r="C49" s="58"/>
      <c r="D49" s="58"/>
      <c r="E49" s="58"/>
      <c r="F49" s="58"/>
    </row>
    <row r="50" spans="2:6" ht="27.95" customHeight="1">
      <c r="B50" s="33" t="s">
        <v>907</v>
      </c>
      <c r="C50" s="58"/>
      <c r="D50" s="58"/>
      <c r="E50" s="58"/>
      <c r="F50" s="58"/>
    </row>
    <row r="51" spans="2:6" ht="27.95" customHeight="1">
      <c r="B51" s="26"/>
      <c r="C51" s="58"/>
      <c r="D51" s="58"/>
      <c r="E51" s="58"/>
      <c r="F51" s="58"/>
    </row>
    <row r="52" spans="2:6" ht="27.95" customHeight="1">
      <c r="B52" s="32" t="s">
        <v>910</v>
      </c>
      <c r="C52" s="18"/>
      <c r="D52" s="18"/>
      <c r="E52" s="18"/>
      <c r="F52" s="18"/>
    </row>
    <row r="53" spans="2:6" ht="27.95" customHeight="1">
      <c r="B53" s="34" t="s">
        <v>908</v>
      </c>
    </row>
    <row r="54" spans="2:6" ht="27.95" customHeight="1">
      <c r="B54" s="33" t="s">
        <v>909</v>
      </c>
      <c r="C54" s="18"/>
      <c r="D54" s="18"/>
      <c r="E54" s="18"/>
      <c r="F54" s="18"/>
    </row>
    <row r="55" spans="2:6" ht="27.95" customHeight="1">
      <c r="B55" s="33"/>
      <c r="C55" s="18"/>
      <c r="D55" s="18"/>
      <c r="E55" s="18"/>
      <c r="F55" s="18"/>
    </row>
    <row r="56" spans="2:6" ht="27.95" customHeight="1">
      <c r="B56" s="74" t="s">
        <v>1406</v>
      </c>
      <c r="C56" s="58"/>
      <c r="D56" s="58"/>
      <c r="E56" s="58"/>
      <c r="F56" s="58"/>
    </row>
    <row r="57" spans="2:6" ht="27.95" customHeight="1">
      <c r="B57" s="33" t="s">
        <v>911</v>
      </c>
    </row>
    <row r="58" spans="2:6" ht="27.95" customHeight="1">
      <c r="B58" s="33" t="s">
        <v>912</v>
      </c>
      <c r="C58" s="58"/>
      <c r="D58" s="58"/>
      <c r="E58" s="58"/>
      <c r="F58" s="58"/>
    </row>
    <row r="59" spans="2:6" ht="27.95" customHeight="1">
      <c r="B59" s="33" t="s">
        <v>913</v>
      </c>
      <c r="C59" s="18"/>
      <c r="D59" s="18"/>
      <c r="E59" s="18"/>
      <c r="F59" s="18"/>
    </row>
    <row r="60" spans="2:6" ht="27.95" customHeight="1">
      <c r="B60" s="33" t="s">
        <v>914</v>
      </c>
      <c r="C60" s="58"/>
      <c r="D60" s="58"/>
      <c r="E60" s="58"/>
      <c r="F60" s="58"/>
    </row>
    <row r="61" spans="2:6" ht="27.95" customHeight="1">
      <c r="B61" s="33" t="s">
        <v>915</v>
      </c>
      <c r="C61" s="58"/>
      <c r="D61" s="58"/>
      <c r="E61" s="58"/>
      <c r="F61" s="58"/>
    </row>
    <row r="62" spans="2:6" ht="27.95" customHeight="1">
      <c r="B62" s="33" t="s">
        <v>916</v>
      </c>
      <c r="C62" s="58"/>
      <c r="D62" s="58"/>
      <c r="E62" s="58"/>
      <c r="F62" s="58"/>
    </row>
    <row r="63" spans="2:6" ht="27.95" customHeight="1">
      <c r="B63" s="33" t="s">
        <v>1402</v>
      </c>
      <c r="C63" s="58"/>
      <c r="D63" s="58"/>
      <c r="E63" s="58"/>
      <c r="F63" s="58"/>
    </row>
    <row r="64" spans="2:6" ht="27.95" customHeight="1">
      <c r="B64" s="33" t="s">
        <v>917</v>
      </c>
      <c r="C64" s="58"/>
      <c r="D64" s="58"/>
      <c r="E64" s="58"/>
      <c r="F64" s="58"/>
    </row>
    <row r="65" spans="2:6" ht="27.95" customHeight="1">
      <c r="B65" s="33" t="s">
        <v>918</v>
      </c>
      <c r="C65" s="18"/>
      <c r="D65" s="18"/>
      <c r="E65" s="18"/>
      <c r="F65" s="18"/>
    </row>
    <row r="66" spans="2:6" ht="27.95" customHeight="1">
      <c r="B66" s="33" t="s">
        <v>919</v>
      </c>
      <c r="C66" s="18"/>
      <c r="D66" s="18"/>
      <c r="E66" s="18"/>
      <c r="F66" s="18"/>
    </row>
    <row r="67" spans="2:6" ht="27.95" customHeight="1">
      <c r="B67" s="33" t="s">
        <v>920</v>
      </c>
      <c r="C67" s="18"/>
      <c r="D67" s="18"/>
      <c r="E67" s="18"/>
      <c r="F67" s="18"/>
    </row>
    <row r="68" spans="2:6" ht="27.95" customHeight="1">
      <c r="B68" s="33" t="s">
        <v>921</v>
      </c>
      <c r="C68" s="18"/>
      <c r="D68" s="18"/>
      <c r="E68" s="18"/>
      <c r="F68" s="18"/>
    </row>
    <row r="69" spans="2:6" ht="27.95" customHeight="1">
      <c r="B69" s="33" t="s">
        <v>923</v>
      </c>
      <c r="C69" s="18"/>
      <c r="D69" s="18"/>
      <c r="E69" s="18"/>
      <c r="F69" s="18"/>
    </row>
    <row r="70" spans="2:6" ht="27.95" customHeight="1">
      <c r="B70" s="33" t="s">
        <v>922</v>
      </c>
      <c r="C70" s="18"/>
      <c r="D70" s="18"/>
      <c r="E70" s="18"/>
      <c r="F70" s="18"/>
    </row>
    <row r="71" spans="2:6" ht="27.95" customHeight="1">
      <c r="B71" s="33" t="s">
        <v>924</v>
      </c>
      <c r="C71" s="18"/>
      <c r="D71" s="18"/>
      <c r="E71" s="18"/>
      <c r="F71" s="18"/>
    </row>
    <row r="72" spans="2:6" ht="27.95" customHeight="1">
      <c r="B72" s="33" t="s">
        <v>925</v>
      </c>
      <c r="C72" s="18"/>
      <c r="D72" s="18"/>
      <c r="E72" s="18"/>
      <c r="F72" s="18"/>
    </row>
    <row r="73" spans="2:6" ht="27.95" customHeight="1">
      <c r="B73" s="33" t="s">
        <v>926</v>
      </c>
      <c r="C73" s="18"/>
      <c r="D73" s="18"/>
      <c r="E73" s="18"/>
      <c r="F73" s="18"/>
    </row>
    <row r="74" spans="2:6" ht="27.95" customHeight="1">
      <c r="B74" s="33" t="s">
        <v>1210</v>
      </c>
      <c r="C74" s="18"/>
      <c r="D74" s="18"/>
      <c r="E74" s="18"/>
      <c r="F74" s="18"/>
    </row>
    <row r="75" spans="2:6" ht="27.95" customHeight="1">
      <c r="B75" s="33" t="s">
        <v>1209</v>
      </c>
      <c r="C75" s="18"/>
      <c r="D75" s="18"/>
      <c r="E75" s="18"/>
      <c r="F75" s="18"/>
    </row>
    <row r="76" spans="2:6" ht="27.95" customHeight="1">
      <c r="B76" s="33" t="s">
        <v>1036</v>
      </c>
      <c r="C76" s="18"/>
      <c r="D76" s="18"/>
      <c r="E76" s="18"/>
      <c r="F76" s="18"/>
    </row>
    <row r="77" spans="2:6" ht="27.95" customHeight="1">
      <c r="B77" s="80"/>
      <c r="C77" s="18"/>
      <c r="D77" s="18"/>
      <c r="E77" s="18"/>
      <c r="F77" s="18"/>
    </row>
    <row r="78" spans="2:6" ht="27.95" customHeight="1">
      <c r="B78" s="31" t="s">
        <v>235</v>
      </c>
      <c r="C78" s="18"/>
      <c r="D78" s="18"/>
      <c r="E78" s="18"/>
      <c r="F78" s="18"/>
    </row>
    <row r="79" spans="2:6" ht="27.95" customHeight="1">
      <c r="B79" s="34" t="s">
        <v>1037</v>
      </c>
      <c r="C79" s="18"/>
      <c r="D79" s="18"/>
      <c r="E79" s="18"/>
      <c r="F79" s="18"/>
    </row>
    <row r="80" spans="2:6" ht="27.95" customHeight="1">
      <c r="B80" s="33" t="s">
        <v>1038</v>
      </c>
      <c r="C80" s="18"/>
      <c r="D80" s="18"/>
      <c r="E80" s="18"/>
      <c r="F80" s="18"/>
    </row>
    <row r="81" spans="2:6" ht="27.95" customHeight="1">
      <c r="B81" s="33" t="s">
        <v>1039</v>
      </c>
      <c r="C81" s="18"/>
      <c r="D81" s="18"/>
      <c r="E81" s="18"/>
      <c r="F81" s="18"/>
    </row>
    <row r="82" spans="2:6" ht="27.95" customHeight="1">
      <c r="B82" s="33" t="s">
        <v>1040</v>
      </c>
      <c r="C82" s="18"/>
      <c r="D82" s="18"/>
      <c r="E82" s="18"/>
      <c r="F82" s="18"/>
    </row>
    <row r="83" spans="2:6" ht="27.95" customHeight="1">
      <c r="B83" s="33" t="s">
        <v>1041</v>
      </c>
      <c r="C83" s="18"/>
      <c r="D83" s="18"/>
      <c r="E83" s="18"/>
      <c r="F83" s="18"/>
    </row>
    <row r="84" spans="2:6" ht="27.95" customHeight="1">
      <c r="B84" s="33" t="s">
        <v>1208</v>
      </c>
      <c r="C84" s="18"/>
      <c r="D84" s="18"/>
      <c r="E84" s="18"/>
      <c r="F84" s="18"/>
    </row>
    <row r="85" spans="2:6" ht="27.95" customHeight="1">
      <c r="B85" s="33" t="s">
        <v>1207</v>
      </c>
      <c r="C85" s="18"/>
      <c r="D85" s="18"/>
      <c r="E85" s="18"/>
      <c r="F85" s="18"/>
    </row>
    <row r="86" spans="2:6" ht="27.95" customHeight="1">
      <c r="B86" s="33" t="s">
        <v>1042</v>
      </c>
      <c r="C86" s="18"/>
      <c r="D86" s="18"/>
      <c r="E86" s="18"/>
      <c r="F86" s="18"/>
    </row>
    <row r="87" spans="2:6" ht="27.95" customHeight="1">
      <c r="B87" s="33" t="s">
        <v>1043</v>
      </c>
      <c r="C87" s="18"/>
      <c r="D87" s="18"/>
      <c r="E87" s="18"/>
      <c r="F87" s="18"/>
    </row>
    <row r="88" spans="2:6" ht="27.95" customHeight="1">
      <c r="B88" s="33" t="s">
        <v>1206</v>
      </c>
      <c r="C88" s="18"/>
      <c r="D88" s="18"/>
      <c r="E88" s="18"/>
      <c r="F88" s="18"/>
    </row>
    <row r="89" spans="2:6" ht="27.95" customHeight="1">
      <c r="B89" s="33" t="s">
        <v>1205</v>
      </c>
      <c r="C89" s="18"/>
      <c r="D89" s="18"/>
      <c r="E89" s="18"/>
      <c r="F89" s="18"/>
    </row>
    <row r="90" spans="2:6" ht="27.95" customHeight="1">
      <c r="B90" s="33" t="s">
        <v>1204</v>
      </c>
      <c r="C90" s="18"/>
      <c r="D90" s="18"/>
      <c r="E90" s="18"/>
      <c r="F90" s="18"/>
    </row>
    <row r="91" spans="2:6" ht="27.95" customHeight="1">
      <c r="B91" s="33" t="s">
        <v>1044</v>
      </c>
      <c r="C91" s="58"/>
      <c r="D91" s="58"/>
      <c r="E91" s="58"/>
      <c r="F91" s="58"/>
    </row>
    <row r="92" spans="2:6" ht="27.95" customHeight="1">
      <c r="B92" s="80"/>
      <c r="C92" s="18"/>
      <c r="D92" s="18"/>
      <c r="E92" s="18"/>
      <c r="F92" s="18"/>
    </row>
    <row r="93" spans="2:6" ht="27.95" customHeight="1">
      <c r="B93" s="30" t="s">
        <v>236</v>
      </c>
      <c r="C93" s="18"/>
      <c r="D93" s="18"/>
      <c r="E93" s="18"/>
      <c r="F93" s="18"/>
    </row>
    <row r="94" spans="2:6" ht="19.5" customHeight="1">
      <c r="B94" s="34" t="s">
        <v>1045</v>
      </c>
      <c r="C94" s="18"/>
      <c r="D94" s="18"/>
      <c r="E94" s="18"/>
      <c r="F94" s="18"/>
    </row>
    <row r="95" spans="2:6" ht="27.95" customHeight="1">
      <c r="B95" s="33" t="s">
        <v>1046</v>
      </c>
      <c r="C95" s="18"/>
      <c r="D95" s="18"/>
      <c r="E95" s="18"/>
      <c r="F95" s="18"/>
    </row>
    <row r="96" spans="2:6" ht="27.95" customHeight="1">
      <c r="B96" s="33" t="s">
        <v>1203</v>
      </c>
      <c r="C96" s="18"/>
      <c r="D96" s="18"/>
      <c r="E96" s="18"/>
      <c r="F96" s="18"/>
    </row>
    <row r="97" spans="2:6" ht="27.95" customHeight="1">
      <c r="B97" s="33" t="s">
        <v>1202</v>
      </c>
      <c r="C97" s="18"/>
      <c r="D97" s="18"/>
      <c r="E97" s="18"/>
      <c r="F97" s="18"/>
    </row>
    <row r="98" spans="2:6" ht="27.95" customHeight="1">
      <c r="B98" s="33" t="s">
        <v>1398</v>
      </c>
      <c r="C98" s="18"/>
      <c r="D98" s="18"/>
      <c r="E98" s="18"/>
      <c r="F98" s="18"/>
    </row>
    <row r="99" spans="2:6" ht="19.5" customHeight="1">
      <c r="B99" s="18"/>
      <c r="C99" s="18"/>
      <c r="D99" s="18"/>
      <c r="E99" s="18"/>
      <c r="F99" s="18"/>
    </row>
    <row r="100" spans="2:6" ht="19.5" customHeight="1">
      <c r="B100" s="18"/>
      <c r="C100" s="18"/>
      <c r="D100" s="18"/>
      <c r="E100" s="18"/>
      <c r="F100" s="18"/>
    </row>
    <row r="101" spans="2:6" ht="19.5" customHeight="1">
      <c r="B101" s="18"/>
      <c r="C101" s="18"/>
      <c r="D101" s="18"/>
      <c r="E101" s="18"/>
      <c r="F101" s="18"/>
    </row>
    <row r="102" spans="2:6" ht="19.5" customHeight="1">
      <c r="B102" s="18"/>
      <c r="C102" s="18"/>
      <c r="D102" s="18"/>
      <c r="E102" s="18"/>
      <c r="F102" s="18"/>
    </row>
    <row r="103" spans="2:6" ht="19.5" customHeight="1">
      <c r="B103" s="18"/>
      <c r="C103" s="18"/>
      <c r="D103" s="18"/>
      <c r="E103" s="18"/>
      <c r="F103" s="18"/>
    </row>
    <row r="104" spans="2:6" ht="19.5" customHeight="1">
      <c r="B104" s="18"/>
      <c r="C104" s="18"/>
      <c r="D104" s="18"/>
      <c r="E104" s="18"/>
      <c r="F104" s="18"/>
    </row>
  </sheetData>
  <mergeCells count="1">
    <mergeCell ref="B3:C3"/>
  </mergeCells>
  <hyperlinks>
    <hyperlink ref="B5" location="Summary!B12" display="CORPORATE" xr:uid="{00000000-0004-0000-0000-000000000000}"/>
    <hyperlink ref="B10" location="Summary!B93" display="MARKETING &amp; SERVICES" xr:uid="{00000000-0004-0000-0000-000001000000}"/>
    <hyperlink ref="B9" location="Summary!B78" display="REFINING &amp; CHEMICALS" xr:uid="{00000000-0004-0000-0000-000002000000}"/>
    <hyperlink ref="B7" location="Summary!B52" display="EXPLORATION &amp; PRODUCTION" xr:uid="{00000000-0004-0000-0000-000003000000}"/>
    <hyperlink ref="B6" location="Summary!B45" display="INTEGRATED GAS, RENEWABLE &amp; POWER" xr:uid="{00000000-0004-0000-0000-000004000000}"/>
    <hyperlink ref="B8" location="Summary!B56" display="UPSTREAM" xr:uid="{00000000-0004-0000-0000-000005000000}"/>
    <hyperlink ref="B13" location="'Note on FS (p11)'!A1" display="Note on FS (p7)" xr:uid="{00000000-0004-0000-0000-000006000000}"/>
    <hyperlink ref="B14" location="'Financial highlights (p11)'!A1" display="Financial highlights (p11)" xr:uid="{00000000-0004-0000-0000-000007000000}"/>
    <hyperlink ref="B15" location="'Market environment (p11)'!A1" display="Market environment (p11)" xr:uid="{00000000-0004-0000-0000-000008000000}"/>
    <hyperlink ref="B17" location="'Fin. High. by quarter (p12-13)'!A1" display="Fin. High. by quarter (p12-13)" xr:uid="{00000000-0004-0000-0000-000009000000}"/>
    <hyperlink ref="B19" location="'Consol. stat. income (p14)'!A1" display="Consol. stat. income (p14)" xr:uid="{00000000-0004-0000-0000-00000A000000}"/>
    <hyperlink ref="B20" location="'Sales (p15)'!A1" display="Sales (p15)" xr:uid="{00000000-0004-0000-0000-00000B000000}"/>
    <hyperlink ref="B21" location="'Deprec. depl. &amp; impairme. (p15)'!A1" display="Deprec. depl. &amp; impairme. (p15)" xr:uid="{00000000-0004-0000-0000-00000C000000}"/>
    <hyperlink ref="B22" location="'Equity in income (loss) (p15)'!A1" display="Equity in income (loss) (p15)" xr:uid="{00000000-0004-0000-0000-00000D000000}"/>
    <hyperlink ref="B23" location="'Income taxes (p15)'!A1" display="Income taxes (p15)" xr:uid="{00000000-0004-0000-0000-00000E000000}"/>
    <hyperlink ref="B24" location="'Adj. items op. income (p16)'!A1" display="Adj. items op. income (p16)" xr:uid="{00000000-0004-0000-0000-00000F000000}"/>
    <hyperlink ref="B25" location="'Adj. items op. income (p16)'!A1" display="Adj. items net income (p16)" xr:uid="{00000000-0004-0000-0000-000010000000}"/>
    <hyperlink ref="B26" location="'Cons. balance sheet in (p18)'!A1" display="Cons. balance sheet in (p18)" xr:uid="{00000000-0004-0000-0000-000011000000}"/>
    <hyperlink ref="B27" location="'Net tangible &amp; intangible (p19)'!A1" display="Net tangible &amp; intangible (p19)" xr:uid="{00000000-0004-0000-0000-000012000000}"/>
    <hyperlink ref="B28" location="'Property, plant &amp; equip. (p19)'!A1" display="Property, plant &amp; equip. (p19)" xr:uid="{00000000-0004-0000-0000-000013000000}"/>
    <hyperlink ref="B29" location="'Non-current assets (p19)'!A1" display="Non-current assets (p19)" xr:uid="{00000000-0004-0000-0000-000014000000}"/>
    <hyperlink ref="B30" location="'Non-current debt (p20)'!A1" display="Non-current debt (p20)" xr:uid="{00000000-0004-0000-0000-000015000000}"/>
    <hyperlink ref="B31" location="'Consolidated Equity (p21)'!A1" display="Consolidated Equity (p21)" xr:uid="{00000000-0004-0000-0000-000016000000}"/>
    <hyperlink ref="B32" location="'Net-debt-to-equity ratio (p22)'!A1" display="Net-debt-to-equity ratio (p22)" xr:uid="{00000000-0004-0000-0000-000017000000}"/>
    <hyperlink ref="B33" location="'Capital replacement cost (p22)'!A1" display="Capital replacement cost (p22)" xr:uid="{00000000-0004-0000-0000-000018000000}"/>
    <hyperlink ref="B34" location="'Capital employed (p22)'!A1" display="Capital employed (p22)" xr:uid="{00000000-0004-0000-0000-000019000000}"/>
    <hyperlink ref="B35" location="'ROACE by bs (p23)'!A1" display="ROACE by bs (p23)" xr:uid="{00000000-0004-0000-0000-00001A000000}"/>
    <hyperlink ref="B36" location="'Conso stat. cash flows (p24)'!A1" display="Conso stat. cash flows (p24)" xr:uid="{00000000-0004-0000-0000-00001B000000}"/>
    <hyperlink ref="B37" location="'Cash flows from op. (p24) '!A1" display="Cash flows from op. (p24)" xr:uid="{00000000-0004-0000-0000-00001C000000}"/>
    <hyperlink ref="B38" location="'﻿Gross investments (p25)'!A1" display="Gross investments (p25)" xr:uid="{00000000-0004-0000-0000-00001D000000}"/>
    <hyperlink ref="B39" location="'Organic investments by bs (p25)'!A1" display="Organic investments by bs (p25)" xr:uid="{00000000-0004-0000-0000-00001E000000}"/>
    <hyperlink ref="B40" location="'Divestments by bs (p25)'!A1" display="Divestments by bs (p25)" xr:uid="{00000000-0004-0000-0000-00001F000000}"/>
    <hyperlink ref="B41" location="'Share information (p27) '!A1" display="Share information (p27)" xr:uid="{00000000-0004-0000-0000-000020000000}"/>
    <hyperlink ref="B42" location="'Payroll (p28)'!A1" display="Payroll (p28)" xr:uid="{00000000-0004-0000-0000-000021000000}"/>
    <hyperlink ref="B43" location="'Number of employees (p28)'!A1" display="Number of employees (p28)" xr:uid="{00000000-0004-0000-0000-000022000000}"/>
    <hyperlink ref="B53" location="'Financial highlights EP (p55)'!A1" display="Financial highlights (p55)" xr:uid="{00000000-0004-0000-0000-000023000000}"/>
    <hyperlink ref="B54" location="'Production (55)'!A1" display="Production (p55)" xr:uid="{00000000-0004-0000-0000-000024000000}"/>
    <hyperlink ref="B58" location="'Proved reserves (p77)'!A1" display="Proved reserves (p77)" xr:uid="{00000000-0004-0000-0000-000025000000}"/>
    <hyperlink ref="B64" location="'Changes oil bitum. gas (p87-90)'!A1" display="Changes oil bitum. gas (p87-90)" xr:uid="{00000000-0004-0000-0000-000026000000}"/>
    <hyperlink ref="B65" location="'Changes oil&amp;Bitum.res. (p91-94)'!A1" display="Changes in oil and bitumen reserves (p91-94)" xr:uid="{00000000-0004-0000-0000-000027000000}"/>
    <hyperlink ref="B66" location="'Changes gas res. (p95-98)'!A1" display="Changes in gas reserves (p95-98)" xr:uid="{00000000-0004-0000-0000-000028000000}"/>
    <hyperlink ref="B67" location="'Results op. activities(p99-100)'!A1" display="Results of operations for oil and gas producing activities (p99-100)" xr:uid="{00000000-0004-0000-0000-000029000000}"/>
    <hyperlink ref="B68" location="'Cost incurred (p101)'!A1" display="Cost incurred (p101)" xr:uid="{00000000-0004-0000-0000-00002A000000}"/>
    <hyperlink ref="B69" location="'Capitalized cost (p102-103)'!A1" display="Capitalized cost related to oil and gas producing activities (p102-103)" xr:uid="{00000000-0004-0000-0000-00002B000000}"/>
    <hyperlink ref="B70" location="'Net cash flows (p104-105)'!A1" display="Standardized measure of discounted future net cash flows (excluding transportation) (p104-105)" xr:uid="{00000000-0004-0000-0000-00002C000000}"/>
    <hyperlink ref="B71" location="'Changes net cash flows (p106)'!A1" display="Changes in the standardized measure of discounted future net cash flows (p106)" xr:uid="{00000000-0004-0000-0000-00002D000000}"/>
    <hyperlink ref="B72" location="'Oil Gas Acreage (p107)'!A1" display="Oil Gas Acreage (p107)" xr:uid="{00000000-0004-0000-0000-00002E000000}"/>
    <hyperlink ref="B73" location="'Nb. prod. wells (p108)'!A1" display="Number of productive wells (p108)" xr:uid="{00000000-0004-0000-0000-00002F000000}"/>
    <hyperlink ref="B74" location="'Nb.prod.dry.wells drilled(p109)'!A1" display="Number of net productive and dry wells drilled (p109)" xr:uid="{00000000-0004-0000-0000-000030000000}"/>
    <hyperlink ref="B75" location="'Explo.Devpt.wells (p110)'!A1" display="Wells in the process of being drilled (including wells temporarily suspended) (p110)" xr:uid="{00000000-0004-0000-0000-000031000000}"/>
    <hyperlink ref="B76" location="'Pipeline interests (p111)'!A1" display="Interests in pipelines (p111)" xr:uid="{00000000-0004-0000-0000-000032000000}"/>
    <hyperlink ref="B79" location="'Financial highlights RC (p115)'!A1" display="Financial highlights (p115)" xr:uid="{00000000-0004-0000-0000-000033000000}"/>
    <hyperlink ref="B80" location="'Operational highlights (p115)'!A1" display="Operational highlights (p115)" xr:uid="{00000000-0004-0000-0000-000034000000}"/>
    <hyperlink ref="B81" location="'Refinery capacity (p119)'!A1" display="Refinery capacity (p119)" xr:uid="{00000000-0004-0000-0000-000035000000}"/>
    <hyperlink ref="B82" location="'Distillation capacity (p119)'!A1" display="Distillation capacity (p119)" xr:uid="{00000000-0004-0000-0000-000036000000}"/>
    <hyperlink ref="B83" location="'Refinery throughput (p120)'!A1" display="Refinery throughput (group share) (p120)" xr:uid="{00000000-0004-0000-0000-000037000000}"/>
    <hyperlink ref="B84" location="'Utiliz. rate feedstocks (p120)'!A1" display="Utilization rate (based on crude and other feedstocks) (p120)" xr:uid="{00000000-0004-0000-0000-000038000000}"/>
    <hyperlink ref="B85" location="'Utiliz. rate crude (p120)'!A1" display="Utilization rate (based on crude only) (p120)" xr:uid="{00000000-0004-0000-0000-000039000000}"/>
    <hyperlink ref="B86" location="'Production levels (p120)'!A1" display="Production levels (group share) (p120)" xr:uid="{00000000-0004-0000-0000-00003A000000}"/>
    <hyperlink ref="B87" location="'Main prod. capacities (p121)'!A1" display="Main production capacities at year-end (p121)" xr:uid="{00000000-0004-0000-0000-00003B000000}"/>
    <hyperlink ref="B88" location="'Sales by geo. area (p121)'!A1" display="Sales by geographic area – chemicals (p 121)" xr:uid="{00000000-0004-0000-0000-00003C000000}"/>
    <hyperlink ref="B89" location="'Sales by activity (p 122)'!A1" display="Sales by activity – speciality chemicals products (p122)" xr:uid="{00000000-0004-0000-0000-00003D000000}"/>
    <hyperlink ref="B91" location="'Sales by activity (p122)'!A1" display="Sales by activity- speciality chemicals products (p122)" xr:uid="{00000000-0004-0000-0000-00003E000000}"/>
    <hyperlink ref="B94" location="'﻿Financial highlights MS (p125)'!A1" display="Financial highlights (p125)" xr:uid="{00000000-0004-0000-0000-00003F000000}"/>
    <hyperlink ref="B95" location="'Operational highlights (p125)'!A1" display="Operational highlights (p125)" xr:uid="{00000000-0004-0000-0000-000040000000}"/>
    <hyperlink ref="B96" location="'Petrol sales by area (p129)'!A1" display="Petroleum product sales (excluding trading and bulk sales) (p129)" xr:uid="{00000000-0004-0000-0000-000041000000}"/>
    <hyperlink ref="B97" location="'Petrol. sales by product (p129)'!A1" display="Petroleum product sales (excluding trading and bulk sales) by main products (p129)" xr:uid="{00000000-0004-0000-0000-000042000000}"/>
    <hyperlink ref="B16" location="'Op. High. by quarter (p12-13)'!A1" display="Op. High. by quarter (p12-13)" xr:uid="{00000000-0004-0000-0000-000043000000}"/>
    <hyperlink ref="B18" location="'Market envir. price (p12-13)'!A1" display="Market envir. price (p12-13)" xr:uid="{00000000-0004-0000-0000-000044000000}"/>
    <hyperlink ref="B46" location="'﻿Financial highlights (p31)'!A1" display="Financial highlights (p31)" xr:uid="{00000000-0004-0000-0000-000045000000}"/>
    <hyperlink ref="B47" location="'Hydrocarbon Prod&amp;LNG (31)'!A1" display="Hydrocarbon production and LNG sales (p31)" xr:uid="{00000000-0004-0000-0000-000046000000}"/>
    <hyperlink ref="B48" location="'﻿Installed gross capacity (31)'!A1" display="Installed gross capacity of low-carbon electricity generation (p31) " xr:uid="{00000000-0004-0000-0000-000047000000}"/>
    <hyperlink ref="B50" location="'Breakdown of gas elec. (50)'!A1" display="Breakdown of gas and electricity sales in Europe (p50)" xr:uid="{00000000-0004-0000-0000-000048000000}"/>
    <hyperlink ref="B49" location="'Liquefied natural gas (34)'!A1" display="Liquefied Natural Gas (LNG) sales from equity production (p34)" xr:uid="{00000000-0004-0000-0000-000049000000}"/>
    <hyperlink ref="B57" location="'Production (p77)'!A1" display="Production (p77)" xr:uid="{00000000-0004-0000-0000-00004A000000}"/>
    <hyperlink ref="B59" location="'Comb. liquids gas prod. (p83)'!A1" display="Comb. liquids gas prod. (p83)" xr:uid="{00000000-0004-0000-0000-00004B000000}"/>
    <hyperlink ref="B60" location="'Liquids prod. (p84)'!A1" display="Liquids prod. (p84)" xr:uid="{00000000-0004-0000-0000-00004C000000}"/>
    <hyperlink ref="B61" location="'Gas prod. (p85)'!A1" display="Gas prod. (p85)" xr:uid="{00000000-0004-0000-0000-00004D000000}"/>
    <hyperlink ref="B62" location="'Key op. ratios Group (p86)'!A1" display="Key op. ratios Group (p86)" xr:uid="{00000000-0004-0000-0000-00004E000000}"/>
    <hyperlink ref="B63" location="'Key op. ratios subs. (p86)'!A1" display="Key op. ratios subs. (p86)" xr:uid="{00000000-0004-0000-0000-00004F000000}"/>
    <hyperlink ref="B90" location="'Sales by geo. area (p122)'!A1" display="Sales by geographic area- speciality chemicals products (p122)" xr:uid="{00000000-0004-0000-0000-000050000000}"/>
    <hyperlink ref="B98" location="'Service-Stations (p130)'!A1" display="Service-Stations (p130)" xr:uid="{00000000-0004-0000-0000-000051000000}"/>
  </hyperlinks>
  <pageMargins left="0.25" right="0.25" top="0.75" bottom="0.75" header="0.3" footer="0.3"/>
  <pageSetup paperSize="9" scale="89" fitToHeight="0" orientation="portrait" r:id="rId1"/>
  <headerFooter>
    <oddFooter>&amp;L&amp;1#&amp;"Calibri"&amp;10&amp;K000000TOTAL Classification: Restricted Distribution TOTAL - All rights reserved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le10">
    <tabColor rgb="FF0076BD"/>
    <pageSetUpPr fitToPage="1"/>
  </sheetPr>
  <dimension ref="A1:M14"/>
  <sheetViews>
    <sheetView showGridLines="0" view="pageBreakPreview" zoomScaleSheetLayoutView="100" workbookViewId="0"/>
  </sheetViews>
  <sheetFormatPr defaultColWidth="11" defaultRowHeight="20.100000000000001" customHeight="1"/>
  <cols>
    <col min="1" max="1" width="5.5" style="61" customWidth="1"/>
    <col min="2" max="2" width="46.125" style="61" customWidth="1"/>
    <col min="3" max="7" width="12" style="89" customWidth="1"/>
    <col min="8" max="8" width="5.5" style="61" customWidth="1"/>
    <col min="9" max="11" width="10.5" style="61" customWidth="1"/>
    <col min="12" max="12" width="10.375" style="61" customWidth="1"/>
    <col min="13" max="13" width="14.625" style="61" hidden="1" customWidth="1"/>
    <col min="14" max="14" width="10.5" style="61" customWidth="1"/>
    <col min="15" max="16384" width="11" style="61"/>
  </cols>
  <sheetData>
    <row r="1" spans="1:12" ht="18.75" customHeight="1"/>
    <row r="2" spans="1:12" ht="32.25" customHeight="1">
      <c r="A2" s="88" t="s">
        <v>15</v>
      </c>
      <c r="B2" s="1696" t="s">
        <v>1233</v>
      </c>
      <c r="C2" s="1696"/>
      <c r="D2" s="1696"/>
      <c r="E2" s="1696"/>
      <c r="F2" s="1696"/>
      <c r="G2" s="1696"/>
      <c r="H2" s="24"/>
      <c r="I2" s="24"/>
      <c r="J2" s="24"/>
    </row>
    <row r="3" spans="1:12" ht="20.100000000000001" customHeight="1">
      <c r="B3" s="451"/>
      <c r="C3" s="452"/>
      <c r="D3" s="452"/>
      <c r="E3" s="452"/>
      <c r="F3" s="452"/>
      <c r="G3" s="452"/>
    </row>
    <row r="4" spans="1:12" ht="20.100000000000001" customHeight="1">
      <c r="B4" s="383" t="s">
        <v>41</v>
      </c>
    </row>
    <row r="5" spans="1:12" ht="20.100000000000001" customHeight="1">
      <c r="B5" s="93" t="s">
        <v>9</v>
      </c>
      <c r="C5" s="94">
        <v>2019</v>
      </c>
      <c r="D5" s="95">
        <v>2018</v>
      </c>
      <c r="E5" s="95">
        <v>2017</v>
      </c>
      <c r="F5" s="95">
        <v>2016</v>
      </c>
      <c r="G5" s="453">
        <v>2015</v>
      </c>
    </row>
    <row r="6" spans="1:12" ht="20.100000000000001" customHeight="1">
      <c r="B6" s="428" t="s">
        <v>240</v>
      </c>
      <c r="C6" s="454">
        <v>-11659</v>
      </c>
      <c r="D6" s="390">
        <v>-10192</v>
      </c>
      <c r="E6" s="390">
        <v>-12611</v>
      </c>
      <c r="F6" s="430"/>
      <c r="G6" s="431"/>
      <c r="L6" s="432"/>
    </row>
    <row r="7" spans="1:12" ht="20.100000000000001" customHeight="1">
      <c r="B7" s="171" t="s">
        <v>642</v>
      </c>
      <c r="C7" s="454">
        <v>-1492</v>
      </c>
      <c r="D7" s="390">
        <v>-1827</v>
      </c>
      <c r="E7" s="390">
        <v>-1721</v>
      </c>
      <c r="F7" s="430"/>
      <c r="G7" s="431"/>
      <c r="L7" s="432"/>
    </row>
    <row r="8" spans="1:12" ht="20.100000000000001" customHeight="1">
      <c r="B8" s="433" t="s">
        <v>643</v>
      </c>
      <c r="C8" s="385">
        <v>-13151</v>
      </c>
      <c r="D8" s="434">
        <v>-12019</v>
      </c>
      <c r="E8" s="434">
        <v>-14332</v>
      </c>
      <c r="F8" s="435">
        <v>-11884</v>
      </c>
      <c r="G8" s="436">
        <v>-15967</v>
      </c>
      <c r="L8" s="432"/>
    </row>
    <row r="9" spans="1:12" ht="20.100000000000001" customHeight="1">
      <c r="B9" s="142" t="s">
        <v>138</v>
      </c>
      <c r="C9" s="454">
        <v>-1527</v>
      </c>
      <c r="D9" s="390">
        <v>-1222</v>
      </c>
      <c r="E9" s="390">
        <v>-1074</v>
      </c>
      <c r="F9" s="430">
        <v>-1002</v>
      </c>
      <c r="G9" s="431">
        <v>-1092</v>
      </c>
    </row>
    <row r="10" spans="1:12" ht="20.100000000000001" customHeight="1">
      <c r="B10" s="142" t="s">
        <v>139</v>
      </c>
      <c r="C10" s="455">
        <v>-980</v>
      </c>
      <c r="D10" s="390">
        <v>-709</v>
      </c>
      <c r="E10" s="390">
        <v>-657</v>
      </c>
      <c r="F10" s="430">
        <v>-600</v>
      </c>
      <c r="G10" s="431">
        <v>-634</v>
      </c>
    </row>
    <row r="11" spans="1:12" ht="20.100000000000001" customHeight="1">
      <c r="B11" s="449" t="s">
        <v>31</v>
      </c>
      <c r="C11" s="456">
        <v>-73</v>
      </c>
      <c r="D11" s="439">
        <v>-42</v>
      </c>
      <c r="E11" s="439">
        <v>-40</v>
      </c>
      <c r="F11" s="440">
        <v>-37</v>
      </c>
      <c r="G11" s="441">
        <v>-27</v>
      </c>
    </row>
    <row r="12" spans="1:12" ht="20.100000000000001" customHeight="1">
      <c r="B12" s="457" t="s">
        <v>32</v>
      </c>
      <c r="C12" s="447">
        <v>-15731</v>
      </c>
      <c r="D12" s="445">
        <v>-13992</v>
      </c>
      <c r="E12" s="448">
        <v>-16103</v>
      </c>
      <c r="F12" s="445">
        <v>-13523</v>
      </c>
      <c r="G12" s="446">
        <v>-17720</v>
      </c>
    </row>
    <row r="13" spans="1:12" ht="20.100000000000001" customHeight="1">
      <c r="B13" s="87"/>
      <c r="C13" s="458"/>
      <c r="D13" s="458"/>
      <c r="E13" s="458"/>
      <c r="F13" s="458"/>
      <c r="G13" s="458"/>
      <c r="H13" s="432"/>
      <c r="I13" s="432"/>
      <c r="J13" s="432"/>
    </row>
    <row r="14" spans="1:12" ht="20.100000000000001" customHeight="1">
      <c r="B14" s="157"/>
      <c r="C14" s="333"/>
      <c r="D14" s="333"/>
      <c r="E14" s="333"/>
      <c r="F14" s="333"/>
    </row>
  </sheetData>
  <mergeCells count="1">
    <mergeCell ref="B2:G2"/>
  </mergeCells>
  <hyperlinks>
    <hyperlink ref="A2" location="Summary!A1" display=" " xr:uid="{00000000-0004-0000-0900-000000000000}"/>
  </hyperlinks>
  <pageMargins left="0.75000000000000011" right="0.75000000000000011" top="1" bottom="1" header="0.5" footer="0.5"/>
  <pageSetup paperSize="9" scale="68" orientation="portrait" r:id="rId1"/>
  <headerFooter>
    <oddFooter>&amp;L&amp;1#&amp;"Calibri"&amp;10&amp;K000000TOTAL Classification: Restricted Distribution TOTAL - All rights reserved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le11">
    <tabColor rgb="FF0076BD"/>
    <pageSetUpPr fitToPage="1"/>
  </sheetPr>
  <dimension ref="A2:J13"/>
  <sheetViews>
    <sheetView showGridLines="0" view="pageBreakPreview" zoomScaleNormal="115" zoomScaleSheetLayoutView="100" zoomScalePageLayoutView="115" workbookViewId="0"/>
  </sheetViews>
  <sheetFormatPr defaultColWidth="11" defaultRowHeight="20.100000000000001" customHeight="1"/>
  <cols>
    <col min="1" max="1" width="5.5" style="61" customWidth="1"/>
    <col min="2" max="2" width="46.125" style="89" customWidth="1"/>
    <col min="3" max="7" width="12" style="89" customWidth="1"/>
    <col min="8" max="8" width="5.5" style="61" customWidth="1"/>
    <col min="9" max="9" width="10.375" style="61" customWidth="1"/>
    <col min="10" max="10" width="10.5" style="61" hidden="1" customWidth="1"/>
    <col min="11" max="16384" width="11" style="61"/>
  </cols>
  <sheetData>
    <row r="2" spans="1:7" ht="20.100000000000001" customHeight="1">
      <c r="A2" s="88" t="s">
        <v>15</v>
      </c>
      <c r="B2" s="159" t="s">
        <v>1234</v>
      </c>
      <c r="C2" s="159"/>
      <c r="D2" s="159"/>
      <c r="E2" s="159"/>
      <c r="F2" s="159"/>
      <c r="G2" s="159"/>
    </row>
    <row r="3" spans="1:7" ht="20.100000000000001" customHeight="1">
      <c r="B3" s="92"/>
      <c r="C3" s="92"/>
      <c r="D3" s="92"/>
      <c r="E3" s="92"/>
      <c r="F3" s="92"/>
    </row>
    <row r="4" spans="1:7" ht="20.100000000000001" customHeight="1">
      <c r="B4" s="383" t="s">
        <v>41</v>
      </c>
    </row>
    <row r="5" spans="1:7" ht="20.100000000000001" customHeight="1">
      <c r="B5" s="93" t="s">
        <v>9</v>
      </c>
      <c r="C5" s="94">
        <v>2019</v>
      </c>
      <c r="D5" s="95">
        <v>2018</v>
      </c>
      <c r="E5" s="95">
        <v>2017</v>
      </c>
      <c r="F5" s="95">
        <v>2016</v>
      </c>
      <c r="G5" s="453">
        <v>2015</v>
      </c>
    </row>
    <row r="6" spans="1:7" ht="20.100000000000001" customHeight="1">
      <c r="B6" s="459" t="s">
        <v>240</v>
      </c>
      <c r="C6" s="454">
        <v>996</v>
      </c>
      <c r="D6" s="390">
        <v>1140</v>
      </c>
      <c r="E6" s="390">
        <v>827</v>
      </c>
      <c r="F6" s="430"/>
      <c r="G6" s="431"/>
    </row>
    <row r="7" spans="1:7" ht="20.100000000000001" customHeight="1">
      <c r="B7" s="171" t="s">
        <v>642</v>
      </c>
      <c r="C7" s="454">
        <v>2132</v>
      </c>
      <c r="D7" s="390">
        <v>1288</v>
      </c>
      <c r="E7" s="390">
        <v>253</v>
      </c>
      <c r="F7" s="430"/>
      <c r="G7" s="431"/>
    </row>
    <row r="8" spans="1:7" ht="20.100000000000001" customHeight="1">
      <c r="B8" s="433" t="s">
        <v>643</v>
      </c>
      <c r="C8" s="385">
        <v>3128</v>
      </c>
      <c r="D8" s="434">
        <v>2428</v>
      </c>
      <c r="E8" s="434">
        <v>1080</v>
      </c>
      <c r="F8" s="435">
        <v>1155</v>
      </c>
      <c r="G8" s="436">
        <v>1771</v>
      </c>
    </row>
    <row r="9" spans="1:7" ht="20.100000000000001" customHeight="1">
      <c r="B9" s="460" t="s">
        <v>138</v>
      </c>
      <c r="C9" s="454">
        <v>218</v>
      </c>
      <c r="D9" s="390">
        <v>682</v>
      </c>
      <c r="E9" s="390">
        <v>778</v>
      </c>
      <c r="F9" s="430">
        <v>933</v>
      </c>
      <c r="G9" s="431">
        <v>550</v>
      </c>
    </row>
    <row r="10" spans="1:7" ht="20.100000000000001" customHeight="1">
      <c r="B10" s="460" t="s">
        <v>139</v>
      </c>
      <c r="C10" s="454">
        <v>60</v>
      </c>
      <c r="D10" s="390">
        <v>60</v>
      </c>
      <c r="E10" s="390">
        <v>157</v>
      </c>
      <c r="F10" s="430">
        <v>126</v>
      </c>
      <c r="G10" s="431">
        <v>39</v>
      </c>
    </row>
    <row r="11" spans="1:7" ht="20.100000000000001" customHeight="1">
      <c r="B11" s="449" t="s">
        <v>31</v>
      </c>
      <c r="C11" s="461" t="s">
        <v>10</v>
      </c>
      <c r="D11" s="439" t="s">
        <v>10</v>
      </c>
      <c r="E11" s="439" t="s">
        <v>10</v>
      </c>
      <c r="F11" s="440" t="s">
        <v>10</v>
      </c>
      <c r="G11" s="441">
        <v>1</v>
      </c>
    </row>
    <row r="12" spans="1:7" ht="20.100000000000001" customHeight="1">
      <c r="B12" s="442" t="s">
        <v>32</v>
      </c>
      <c r="C12" s="462">
        <v>3406</v>
      </c>
      <c r="D12" s="445">
        <v>3170</v>
      </c>
      <c r="E12" s="445">
        <v>2015</v>
      </c>
      <c r="F12" s="445">
        <v>2214</v>
      </c>
      <c r="G12" s="446">
        <v>2361</v>
      </c>
    </row>
    <row r="13" spans="1:7" ht="20.100000000000001" customHeight="1">
      <c r="B13" s="463"/>
      <c r="C13" s="458"/>
      <c r="D13" s="458"/>
      <c r="E13" s="458"/>
      <c r="F13" s="458"/>
      <c r="G13" s="458"/>
    </row>
  </sheetData>
  <hyperlinks>
    <hyperlink ref="A2" location="Summary!A1" display=" " xr:uid="{00000000-0004-0000-0A00-000000000000}"/>
  </hyperlinks>
  <pageMargins left="0.75" right="0.75" top="1" bottom="1" header="0.5" footer="0.5"/>
  <pageSetup paperSize="9" scale="68" orientation="portrait" r:id="rId1"/>
  <headerFooter>
    <oddFooter>&amp;L&amp;1#&amp;"Calibri"&amp;10&amp;K000000TOTAL Classification: Restricted Distribution TOTAL - All rights reserved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le12">
    <tabColor rgb="FF0076BD"/>
    <pageSetUpPr fitToPage="1"/>
  </sheetPr>
  <dimension ref="A2:M10"/>
  <sheetViews>
    <sheetView showGridLines="0" view="pageBreakPreview" zoomScaleSheetLayoutView="100" workbookViewId="0"/>
  </sheetViews>
  <sheetFormatPr defaultColWidth="5.5" defaultRowHeight="20.100000000000001" customHeight="1"/>
  <cols>
    <col min="1" max="1" width="5.5" style="61"/>
    <col min="2" max="2" width="46.125" style="61" customWidth="1"/>
    <col min="3" max="7" width="12" style="89" customWidth="1"/>
    <col min="8" max="8" width="5.5" style="61" customWidth="1"/>
    <col min="9" max="12" width="10.5" style="61" customWidth="1"/>
    <col min="13" max="13" width="10.375" style="61" customWidth="1"/>
    <col min="14" max="14" width="0" style="61" hidden="1" customWidth="1"/>
    <col min="15" max="16384" width="5.5" style="61"/>
  </cols>
  <sheetData>
    <row r="2" spans="1:13" ht="20.100000000000001" customHeight="1">
      <c r="A2" s="88" t="s">
        <v>15</v>
      </c>
      <c r="B2" s="139" t="s">
        <v>156</v>
      </c>
      <c r="C2" s="159"/>
      <c r="D2" s="159"/>
      <c r="E2" s="159"/>
      <c r="F2" s="159"/>
      <c r="G2" s="159"/>
      <c r="H2" s="139"/>
      <c r="I2" s="139"/>
      <c r="J2" s="139"/>
      <c r="K2" s="139"/>
      <c r="L2" s="139"/>
      <c r="M2" s="139"/>
    </row>
    <row r="3" spans="1:13" ht="20.100000000000001" customHeight="1">
      <c r="B3" s="91"/>
      <c r="C3" s="92"/>
      <c r="D3" s="92"/>
      <c r="E3" s="92"/>
      <c r="F3" s="92"/>
    </row>
    <row r="4" spans="1:13" ht="20.100000000000001" customHeight="1">
      <c r="B4" s="2"/>
      <c r="C4" s="2"/>
      <c r="D4" s="2"/>
      <c r="E4" s="2"/>
    </row>
    <row r="5" spans="1:13" ht="20.100000000000001" customHeight="1">
      <c r="B5" s="93" t="s">
        <v>9</v>
      </c>
      <c r="C5" s="94">
        <v>2019</v>
      </c>
      <c r="D5" s="95">
        <v>2018</v>
      </c>
      <c r="E5" s="95">
        <v>2017</v>
      </c>
      <c r="F5" s="95">
        <v>2016</v>
      </c>
      <c r="G5" s="95">
        <v>2015</v>
      </c>
    </row>
    <row r="6" spans="1:13" ht="20.100000000000001" customHeight="1">
      <c r="B6" s="142" t="s">
        <v>192</v>
      </c>
      <c r="C6" s="454">
        <v>-5469</v>
      </c>
      <c r="D6" s="430">
        <v>-6971</v>
      </c>
      <c r="E6" s="390">
        <v>-3416</v>
      </c>
      <c r="F6" s="430">
        <v>-2911</v>
      </c>
      <c r="G6" s="431">
        <v>-4552</v>
      </c>
    </row>
    <row r="7" spans="1:13" ht="20.100000000000001" customHeight="1">
      <c r="B7" s="464" t="s">
        <v>42</v>
      </c>
      <c r="C7" s="455">
        <v>-403</v>
      </c>
      <c r="D7" s="465">
        <v>455</v>
      </c>
      <c r="E7" s="465">
        <v>387</v>
      </c>
      <c r="F7" s="466">
        <v>1941</v>
      </c>
      <c r="G7" s="467">
        <v>2899</v>
      </c>
    </row>
    <row r="8" spans="1:13" ht="20.100000000000001" customHeight="1">
      <c r="B8" s="468" t="s">
        <v>27</v>
      </c>
      <c r="C8" s="469">
        <v>-5872</v>
      </c>
      <c r="D8" s="470">
        <v>-6516</v>
      </c>
      <c r="E8" s="471">
        <v>-3029</v>
      </c>
      <c r="F8" s="470">
        <v>-970</v>
      </c>
      <c r="G8" s="472">
        <v>-1653</v>
      </c>
    </row>
    <row r="10" spans="1:13" ht="20.100000000000001" customHeight="1">
      <c r="B10" s="157"/>
      <c r="C10" s="333"/>
      <c r="D10" s="333"/>
      <c r="E10" s="333"/>
      <c r="F10" s="333"/>
      <c r="G10" s="333"/>
      <c r="H10" s="157"/>
      <c r="I10" s="157"/>
      <c r="J10" s="157"/>
      <c r="K10" s="157"/>
      <c r="L10" s="157"/>
      <c r="M10" s="157"/>
    </row>
  </sheetData>
  <hyperlinks>
    <hyperlink ref="A2" location="Summary!A1" display=" " xr:uid="{00000000-0004-0000-0B00-000000000000}"/>
  </hyperlinks>
  <pageMargins left="0.74803149606299213" right="0.74803149606299213" top="0.98425196850393704" bottom="0.98425196850393704" header="0.51181102362204722" footer="0.51181102362204722"/>
  <pageSetup paperSize="9" scale="68" orientation="portrait" r:id="rId1"/>
  <headerFooter>
    <oddFooter>&amp;L&amp;1#&amp;"Calibri"&amp;10&amp;K000000TOTAL Classification: Restricted Distribution TOTAL - All rights reserved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le13">
    <tabColor rgb="FF0076BD"/>
    <pageSetUpPr fitToPage="1"/>
  </sheetPr>
  <dimension ref="A2:Q43"/>
  <sheetViews>
    <sheetView showGridLines="0" view="pageBreakPreview" zoomScaleNormal="120" zoomScaleSheetLayoutView="100" zoomScalePageLayoutView="120" workbookViewId="0">
      <pane ySplit="4" topLeftCell="A5" activePane="bottomLeft" state="frozen"/>
      <selection pane="bottomLeft"/>
    </sheetView>
  </sheetViews>
  <sheetFormatPr defaultColWidth="11" defaultRowHeight="20.100000000000001" customHeight="1"/>
  <cols>
    <col min="1" max="1" width="5.5" style="61" customWidth="1"/>
    <col min="2" max="2" width="30.625" style="61" customWidth="1"/>
    <col min="3" max="9" width="13.5" style="61" customWidth="1"/>
    <col min="10" max="10" width="5.5" style="61" customWidth="1"/>
    <col min="11" max="14" width="11" style="61"/>
    <col min="15" max="15" width="10.375" style="61" customWidth="1"/>
    <col min="16" max="16" width="0" style="61" hidden="1" customWidth="1"/>
    <col min="17" max="16384" width="11" style="61"/>
  </cols>
  <sheetData>
    <row r="2" spans="1:17" ht="20.100000000000001" customHeight="1">
      <c r="A2" s="88" t="s">
        <v>15</v>
      </c>
      <c r="B2" s="139" t="s">
        <v>1235</v>
      </c>
      <c r="C2" s="139"/>
      <c r="D2" s="139"/>
      <c r="E2" s="139"/>
      <c r="F2" s="139"/>
      <c r="G2" s="139"/>
      <c r="H2" s="139"/>
      <c r="I2" s="139"/>
    </row>
    <row r="4" spans="1:17" s="162" customFormat="1" ht="42.75" customHeight="1">
      <c r="B4" s="93" t="s">
        <v>9</v>
      </c>
      <c r="C4" s="473" t="s">
        <v>240</v>
      </c>
      <c r="D4" s="473" t="s">
        <v>642</v>
      </c>
      <c r="E4" s="473" t="s">
        <v>643</v>
      </c>
      <c r="F4" s="474" t="s">
        <v>7</v>
      </c>
      <c r="G4" s="474" t="s">
        <v>8</v>
      </c>
      <c r="H4" s="474" t="s">
        <v>31</v>
      </c>
      <c r="I4" s="474" t="s">
        <v>32</v>
      </c>
      <c r="K4" s="432"/>
      <c r="Q4" s="432"/>
    </row>
    <row r="5" spans="1:17" ht="20.100000000000001" customHeight="1">
      <c r="B5" s="25" t="s">
        <v>644</v>
      </c>
      <c r="C5" s="475"/>
      <c r="D5" s="475"/>
      <c r="E5" s="475"/>
      <c r="F5" s="475"/>
      <c r="G5" s="475"/>
      <c r="H5" s="475"/>
      <c r="I5" s="476"/>
    </row>
    <row r="6" spans="1:17" ht="20.100000000000001" customHeight="1">
      <c r="B6" s="142" t="s">
        <v>43</v>
      </c>
      <c r="C6" s="477" t="s">
        <v>10</v>
      </c>
      <c r="D6" s="477" t="s">
        <v>10</v>
      </c>
      <c r="E6" s="477" t="s">
        <v>10</v>
      </c>
      <c r="F6" s="475">
        <v>477</v>
      </c>
      <c r="G6" s="475">
        <v>-31</v>
      </c>
      <c r="H6" s="477" t="s">
        <v>10</v>
      </c>
      <c r="I6" s="476">
        <v>446</v>
      </c>
    </row>
    <row r="7" spans="1:17" ht="20.100000000000001" customHeight="1">
      <c r="B7" s="142" t="s">
        <v>44</v>
      </c>
      <c r="C7" s="477" t="s">
        <v>10</v>
      </c>
      <c r="D7" s="475">
        <v>-19</v>
      </c>
      <c r="E7" s="475">
        <v>-19</v>
      </c>
      <c r="F7" s="477" t="s">
        <v>10</v>
      </c>
      <c r="G7" s="477" t="s">
        <v>10</v>
      </c>
      <c r="H7" s="477" t="s">
        <v>10</v>
      </c>
      <c r="I7" s="475">
        <v>-19</v>
      </c>
    </row>
    <row r="8" spans="1:17" ht="20.100000000000001" customHeight="1">
      <c r="B8" s="142" t="s">
        <v>45</v>
      </c>
      <c r="C8" s="477" t="s">
        <v>10</v>
      </c>
      <c r="D8" s="475">
        <v>-4</v>
      </c>
      <c r="E8" s="475">
        <v>-4</v>
      </c>
      <c r="F8" s="477" t="s">
        <v>10</v>
      </c>
      <c r="G8" s="477" t="s">
        <v>10</v>
      </c>
      <c r="H8" s="477" t="s">
        <v>10</v>
      </c>
      <c r="I8" s="475">
        <v>-4</v>
      </c>
    </row>
    <row r="9" spans="1:17" ht="20.100000000000001" customHeight="1">
      <c r="B9" s="142" t="s">
        <v>210</v>
      </c>
      <c r="C9" s="477">
        <v>-721</v>
      </c>
      <c r="D9" s="475">
        <v>-156</v>
      </c>
      <c r="E9" s="475">
        <v>-877</v>
      </c>
      <c r="F9" s="475">
        <v>-41</v>
      </c>
      <c r="G9" s="475">
        <v>-2</v>
      </c>
      <c r="H9" s="477" t="s">
        <v>10</v>
      </c>
      <c r="I9" s="475">
        <v>-920</v>
      </c>
    </row>
    <row r="10" spans="1:17" ht="20.100000000000001" customHeight="1">
      <c r="B10" s="449" t="s">
        <v>82</v>
      </c>
      <c r="C10" s="478">
        <v>-145</v>
      </c>
      <c r="D10" s="478">
        <v>-281</v>
      </c>
      <c r="E10" s="478">
        <v>-426</v>
      </c>
      <c r="F10" s="478">
        <v>-80</v>
      </c>
      <c r="G10" s="478">
        <v>-9</v>
      </c>
      <c r="H10" s="478">
        <v>-112</v>
      </c>
      <c r="I10" s="478">
        <v>-627</v>
      </c>
    </row>
    <row r="11" spans="1:17" ht="20.100000000000001" customHeight="1">
      <c r="B11" s="457" t="s">
        <v>32</v>
      </c>
      <c r="C11" s="447">
        <v>-866</v>
      </c>
      <c r="D11" s="447">
        <v>-460</v>
      </c>
      <c r="E11" s="447">
        <v>-1326</v>
      </c>
      <c r="F11" s="447">
        <v>356</v>
      </c>
      <c r="G11" s="447">
        <v>-42</v>
      </c>
      <c r="H11" s="447">
        <v>-112</v>
      </c>
      <c r="I11" s="447">
        <v>-1124</v>
      </c>
    </row>
    <row r="12" spans="1:17" ht="20.100000000000001" customHeight="1">
      <c r="B12" s="479"/>
      <c r="C12" s="480"/>
      <c r="D12" s="480"/>
      <c r="E12" s="480"/>
      <c r="F12" s="480"/>
      <c r="G12" s="480"/>
      <c r="H12" s="480"/>
      <c r="I12" s="480"/>
    </row>
    <row r="13" spans="1:17" ht="20.100000000000001" customHeight="1">
      <c r="B13" s="25" t="s">
        <v>532</v>
      </c>
      <c r="C13" s="481"/>
      <c r="D13" s="481"/>
      <c r="E13" s="481"/>
      <c r="F13" s="481"/>
      <c r="G13" s="481"/>
      <c r="H13" s="481"/>
      <c r="I13" s="481"/>
    </row>
    <row r="14" spans="1:17" ht="20.100000000000001" customHeight="1">
      <c r="B14" s="142" t="s">
        <v>43</v>
      </c>
      <c r="C14" s="482" t="s">
        <v>10</v>
      </c>
      <c r="D14" s="482" t="s">
        <v>10</v>
      </c>
      <c r="E14" s="482" t="s">
        <v>10</v>
      </c>
      <c r="F14" s="481">
        <v>-589</v>
      </c>
      <c r="G14" s="481">
        <v>-6</v>
      </c>
      <c r="H14" s="481" t="s">
        <v>10</v>
      </c>
      <c r="I14" s="481">
        <v>-595</v>
      </c>
    </row>
    <row r="15" spans="1:17" ht="20.100000000000001" customHeight="1">
      <c r="B15" s="142" t="s">
        <v>44</v>
      </c>
      <c r="C15" s="482" t="s">
        <v>10</v>
      </c>
      <c r="D15" s="481">
        <v>48</v>
      </c>
      <c r="E15" s="481">
        <v>48</v>
      </c>
      <c r="F15" s="482" t="s">
        <v>10</v>
      </c>
      <c r="G15" s="481" t="s">
        <v>10</v>
      </c>
      <c r="H15" s="481" t="s">
        <v>10</v>
      </c>
      <c r="I15" s="481">
        <v>48</v>
      </c>
    </row>
    <row r="16" spans="1:17" ht="20.100000000000001" customHeight="1">
      <c r="B16" s="142" t="s">
        <v>45</v>
      </c>
      <c r="C16" s="482">
        <v>-67</v>
      </c>
      <c r="D16" s="482" t="s">
        <v>10</v>
      </c>
      <c r="E16" s="481">
        <v>-67</v>
      </c>
      <c r="F16" s="481">
        <v>-3</v>
      </c>
      <c r="G16" s="481" t="s">
        <v>10</v>
      </c>
      <c r="H16" s="481" t="s">
        <v>10</v>
      </c>
      <c r="I16" s="481">
        <v>-70</v>
      </c>
    </row>
    <row r="17" spans="2:9" ht="20.100000000000001" customHeight="1">
      <c r="B17" s="142" t="s">
        <v>210</v>
      </c>
      <c r="C17" s="482">
        <v>-707</v>
      </c>
      <c r="D17" s="481">
        <v>-1065</v>
      </c>
      <c r="E17" s="481">
        <v>-1772</v>
      </c>
      <c r="F17" s="481">
        <v>-2</v>
      </c>
      <c r="G17" s="481" t="s">
        <v>10</v>
      </c>
      <c r="H17" s="481" t="s">
        <v>10</v>
      </c>
      <c r="I17" s="481">
        <v>-1774</v>
      </c>
    </row>
    <row r="18" spans="2:9" ht="20.100000000000001" customHeight="1">
      <c r="B18" s="483" t="s">
        <v>82</v>
      </c>
      <c r="C18" s="484">
        <v>-132</v>
      </c>
      <c r="D18" s="484">
        <v>-229</v>
      </c>
      <c r="E18" s="484">
        <v>-361</v>
      </c>
      <c r="F18" s="484">
        <v>-24</v>
      </c>
      <c r="G18" s="484">
        <v>-39</v>
      </c>
      <c r="H18" s="484">
        <v>-9</v>
      </c>
      <c r="I18" s="484">
        <v>-433</v>
      </c>
    </row>
    <row r="19" spans="2:9" ht="20.100000000000001" customHeight="1">
      <c r="B19" s="485" t="s">
        <v>32</v>
      </c>
      <c r="C19" s="486">
        <v>-906</v>
      </c>
      <c r="D19" s="486">
        <v>-1246</v>
      </c>
      <c r="E19" s="486">
        <v>-2152</v>
      </c>
      <c r="F19" s="486">
        <v>-618</v>
      </c>
      <c r="G19" s="486">
        <v>-45</v>
      </c>
      <c r="H19" s="486">
        <v>-9</v>
      </c>
      <c r="I19" s="486">
        <v>-2824</v>
      </c>
    </row>
    <row r="20" spans="2:9" s="489" customFormat="1" ht="20.100000000000001" customHeight="1">
      <c r="B20" s="487"/>
      <c r="C20" s="488"/>
      <c r="D20" s="488"/>
      <c r="E20" s="488"/>
      <c r="F20" s="488"/>
      <c r="G20" s="488"/>
      <c r="H20" s="488"/>
      <c r="I20" s="488"/>
    </row>
    <row r="21" spans="2:9" ht="20.100000000000001" customHeight="1">
      <c r="B21" s="25" t="s">
        <v>238</v>
      </c>
      <c r="C21" s="481"/>
      <c r="D21" s="481"/>
      <c r="E21" s="481"/>
      <c r="F21" s="481"/>
      <c r="G21" s="481"/>
      <c r="H21" s="481"/>
      <c r="I21" s="481"/>
    </row>
    <row r="22" spans="2:9" ht="20.100000000000001" customHeight="1">
      <c r="B22" s="142" t="s">
        <v>43</v>
      </c>
      <c r="C22" s="482" t="s">
        <v>10</v>
      </c>
      <c r="D22" s="482" t="s">
        <v>10</v>
      </c>
      <c r="E22" s="482" t="s">
        <v>10</v>
      </c>
      <c r="F22" s="481">
        <v>344</v>
      </c>
      <c r="G22" s="481">
        <v>13</v>
      </c>
      <c r="H22" s="481" t="s">
        <v>10</v>
      </c>
      <c r="I22" s="481">
        <v>357</v>
      </c>
    </row>
    <row r="23" spans="2:9" ht="20.100000000000001" customHeight="1">
      <c r="B23" s="142" t="s">
        <v>44</v>
      </c>
      <c r="C23" s="482" t="s">
        <v>10</v>
      </c>
      <c r="D23" s="481">
        <v>-20</v>
      </c>
      <c r="E23" s="481">
        <v>-20</v>
      </c>
      <c r="F23" s="482" t="s">
        <v>10</v>
      </c>
      <c r="G23" s="481" t="s">
        <v>10</v>
      </c>
      <c r="H23" s="481" t="s">
        <v>10</v>
      </c>
      <c r="I23" s="481">
        <v>-20</v>
      </c>
    </row>
    <row r="24" spans="2:9" ht="20.100000000000001" customHeight="1">
      <c r="B24" s="142" t="s">
        <v>45</v>
      </c>
      <c r="C24" s="482">
        <v>-42</v>
      </c>
      <c r="D24" s="482" t="s">
        <v>10</v>
      </c>
      <c r="E24" s="481">
        <v>-42</v>
      </c>
      <c r="F24" s="481">
        <v>-4</v>
      </c>
      <c r="G24" s="481">
        <v>-3</v>
      </c>
      <c r="H24" s="481" t="s">
        <v>10</v>
      </c>
      <c r="I24" s="481">
        <v>-49</v>
      </c>
    </row>
    <row r="25" spans="2:9" ht="20.100000000000001" customHeight="1">
      <c r="B25" s="142" t="s">
        <v>210</v>
      </c>
      <c r="C25" s="482">
        <v>-3799</v>
      </c>
      <c r="D25" s="481">
        <v>-800</v>
      </c>
      <c r="E25" s="481">
        <v>-4599</v>
      </c>
      <c r="F25" s="481">
        <v>-53</v>
      </c>
      <c r="G25" s="481">
        <v>-10</v>
      </c>
      <c r="H25" s="481" t="s">
        <v>10</v>
      </c>
      <c r="I25" s="481">
        <v>-4662</v>
      </c>
    </row>
    <row r="26" spans="2:9" ht="20.100000000000001" customHeight="1">
      <c r="B26" s="483" t="s">
        <v>82</v>
      </c>
      <c r="C26" s="484">
        <v>-77</v>
      </c>
      <c r="D26" s="484">
        <v>-389</v>
      </c>
      <c r="E26" s="484">
        <v>-466</v>
      </c>
      <c r="F26" s="484">
        <v>-173</v>
      </c>
      <c r="G26" s="484">
        <v>-21</v>
      </c>
      <c r="H26" s="484">
        <v>-64</v>
      </c>
      <c r="I26" s="484">
        <v>-724</v>
      </c>
    </row>
    <row r="27" spans="2:9" ht="20.100000000000001" customHeight="1">
      <c r="B27" s="485" t="s">
        <v>32</v>
      </c>
      <c r="C27" s="486">
        <v>-3918</v>
      </c>
      <c r="D27" s="486">
        <v>-1209</v>
      </c>
      <c r="E27" s="486">
        <v>-5127</v>
      </c>
      <c r="F27" s="486">
        <v>114</v>
      </c>
      <c r="G27" s="486">
        <v>-21</v>
      </c>
      <c r="H27" s="486">
        <v>-64</v>
      </c>
      <c r="I27" s="486">
        <v>-5098</v>
      </c>
    </row>
    <row r="28" spans="2:9" s="489" customFormat="1" ht="20.100000000000001" customHeight="1">
      <c r="B28" s="487"/>
      <c r="C28" s="488"/>
      <c r="D28" s="488"/>
      <c r="E28" s="488"/>
      <c r="F28" s="488"/>
      <c r="G28" s="488"/>
      <c r="H28" s="488"/>
      <c r="I28" s="488"/>
    </row>
    <row r="29" spans="2:9" ht="20.100000000000001" customHeight="1">
      <c r="B29" s="25" t="s">
        <v>205</v>
      </c>
      <c r="C29" s="430"/>
      <c r="D29" s="430"/>
      <c r="E29" s="430"/>
      <c r="F29" s="430"/>
      <c r="G29" s="430"/>
      <c r="H29" s="430"/>
      <c r="I29" s="430"/>
    </row>
    <row r="30" spans="2:9" ht="20.100000000000001" customHeight="1">
      <c r="B30" s="142" t="s">
        <v>43</v>
      </c>
      <c r="C30" s="481"/>
      <c r="D30" s="481"/>
      <c r="E30" s="466" t="s">
        <v>10</v>
      </c>
      <c r="F30" s="430">
        <v>695</v>
      </c>
      <c r="G30" s="430">
        <v>-43</v>
      </c>
      <c r="H30" s="430" t="s">
        <v>10</v>
      </c>
      <c r="I30" s="481">
        <v>652</v>
      </c>
    </row>
    <row r="31" spans="2:9" ht="20.100000000000001" customHeight="1">
      <c r="B31" s="142" t="s">
        <v>44</v>
      </c>
      <c r="C31" s="481"/>
      <c r="D31" s="481"/>
      <c r="E31" s="466">
        <v>-4</v>
      </c>
      <c r="F31" s="466" t="s">
        <v>10</v>
      </c>
      <c r="G31" s="430" t="s">
        <v>10</v>
      </c>
      <c r="H31" s="430" t="s">
        <v>10</v>
      </c>
      <c r="I31" s="481">
        <v>-4</v>
      </c>
    </row>
    <row r="32" spans="2:9" ht="20.100000000000001" customHeight="1">
      <c r="B32" s="142" t="s">
        <v>45</v>
      </c>
      <c r="C32" s="481"/>
      <c r="D32" s="481"/>
      <c r="E32" s="466">
        <v>-37</v>
      </c>
      <c r="F32" s="430" t="s">
        <v>10</v>
      </c>
      <c r="G32" s="430" t="s">
        <v>10</v>
      </c>
      <c r="H32" s="430" t="s">
        <v>10</v>
      </c>
      <c r="I32" s="481">
        <v>-37</v>
      </c>
    </row>
    <row r="33" spans="2:9" ht="20.100000000000001" customHeight="1">
      <c r="B33" s="142" t="s">
        <v>210</v>
      </c>
      <c r="C33" s="481"/>
      <c r="D33" s="481"/>
      <c r="E33" s="466">
        <v>-2228</v>
      </c>
      <c r="F33" s="430" t="s">
        <v>10</v>
      </c>
      <c r="G33" s="430">
        <v>-1</v>
      </c>
      <c r="H33" s="430" t="s">
        <v>10</v>
      </c>
      <c r="I33" s="481">
        <v>-2229</v>
      </c>
    </row>
    <row r="34" spans="2:9" ht="20.100000000000001" customHeight="1">
      <c r="B34" s="483" t="s">
        <v>82</v>
      </c>
      <c r="C34" s="484"/>
      <c r="D34" s="484"/>
      <c r="E34" s="490">
        <v>-960</v>
      </c>
      <c r="F34" s="440">
        <v>-70</v>
      </c>
      <c r="G34" s="440">
        <v>-93</v>
      </c>
      <c r="H34" s="440" t="s">
        <v>10</v>
      </c>
      <c r="I34" s="484">
        <v>-1123</v>
      </c>
    </row>
    <row r="35" spans="2:9" ht="20.100000000000001" customHeight="1">
      <c r="B35" s="485" t="s">
        <v>32</v>
      </c>
      <c r="C35" s="486"/>
      <c r="D35" s="486"/>
      <c r="E35" s="486">
        <v>-3229</v>
      </c>
      <c r="F35" s="486">
        <v>625</v>
      </c>
      <c r="G35" s="486">
        <v>-137</v>
      </c>
      <c r="H35" s="486" t="s">
        <v>10</v>
      </c>
      <c r="I35" s="486">
        <v>-2741</v>
      </c>
    </row>
    <row r="36" spans="2:9" s="489" customFormat="1" ht="20.100000000000001" customHeight="1">
      <c r="B36" s="487"/>
      <c r="C36" s="488"/>
      <c r="D36" s="488"/>
      <c r="E36" s="488"/>
      <c r="F36" s="488"/>
      <c r="G36" s="488"/>
      <c r="H36" s="488"/>
      <c r="I36" s="488"/>
    </row>
    <row r="37" spans="2:9" ht="20.100000000000001" customHeight="1">
      <c r="B37" s="25" t="s">
        <v>193</v>
      </c>
      <c r="C37" s="430"/>
      <c r="D37" s="430"/>
      <c r="E37" s="430"/>
      <c r="F37" s="430"/>
      <c r="G37" s="430"/>
      <c r="H37" s="430"/>
      <c r="I37" s="430"/>
    </row>
    <row r="38" spans="2:9" ht="20.100000000000001" customHeight="1">
      <c r="B38" s="142" t="s">
        <v>43</v>
      </c>
      <c r="C38" s="481"/>
      <c r="D38" s="481"/>
      <c r="E38" s="466" t="s">
        <v>10</v>
      </c>
      <c r="F38" s="430">
        <v>-859</v>
      </c>
      <c r="G38" s="430">
        <v>-254</v>
      </c>
      <c r="H38" s="430" t="s">
        <v>10</v>
      </c>
      <c r="I38" s="481">
        <v>-1113</v>
      </c>
    </row>
    <row r="39" spans="2:9" ht="20.100000000000001" customHeight="1">
      <c r="B39" s="142" t="s">
        <v>44</v>
      </c>
      <c r="C39" s="481"/>
      <c r="D39" s="481"/>
      <c r="E39" s="481">
        <v>-16</v>
      </c>
      <c r="F39" s="466" t="s">
        <v>10</v>
      </c>
      <c r="G39" s="430" t="s">
        <v>10</v>
      </c>
      <c r="H39" s="430" t="s">
        <v>10</v>
      </c>
      <c r="I39" s="481">
        <v>-16</v>
      </c>
    </row>
    <row r="40" spans="2:9" ht="20.100000000000001" customHeight="1">
      <c r="B40" s="142" t="s">
        <v>45</v>
      </c>
      <c r="C40" s="481"/>
      <c r="D40" s="481"/>
      <c r="E40" s="481">
        <v>-43</v>
      </c>
      <c r="F40" s="430" t="s">
        <v>10</v>
      </c>
      <c r="G40" s="430">
        <v>-5</v>
      </c>
      <c r="H40" s="430" t="s">
        <v>10</v>
      </c>
      <c r="I40" s="481">
        <v>-48</v>
      </c>
    </row>
    <row r="41" spans="2:9" ht="20.100000000000001" customHeight="1">
      <c r="B41" s="142" t="s">
        <v>210</v>
      </c>
      <c r="C41" s="481"/>
      <c r="D41" s="481"/>
      <c r="E41" s="481">
        <v>-6783</v>
      </c>
      <c r="F41" s="430">
        <v>-70</v>
      </c>
      <c r="G41" s="430">
        <v>-24</v>
      </c>
      <c r="H41" s="430" t="s">
        <v>10</v>
      </c>
      <c r="I41" s="481">
        <v>-6877</v>
      </c>
    </row>
    <row r="42" spans="2:9" ht="20.100000000000001" customHeight="1">
      <c r="B42" s="483" t="s">
        <v>82</v>
      </c>
      <c r="C42" s="484"/>
      <c r="D42" s="484"/>
      <c r="E42" s="484">
        <v>-1057</v>
      </c>
      <c r="F42" s="440">
        <v>-176</v>
      </c>
      <c r="G42" s="440">
        <v>-24</v>
      </c>
      <c r="H42" s="440" t="s">
        <v>10</v>
      </c>
      <c r="I42" s="484">
        <v>-1257</v>
      </c>
    </row>
    <row r="43" spans="2:9" ht="20.100000000000001" customHeight="1">
      <c r="B43" s="485" t="s">
        <v>32</v>
      </c>
      <c r="C43" s="486"/>
      <c r="D43" s="486"/>
      <c r="E43" s="486">
        <v>-7899</v>
      </c>
      <c r="F43" s="486">
        <v>-1105</v>
      </c>
      <c r="G43" s="486">
        <v>-307</v>
      </c>
      <c r="H43" s="486" t="s">
        <v>10</v>
      </c>
      <c r="I43" s="486">
        <v>-9311</v>
      </c>
    </row>
  </sheetData>
  <hyperlinks>
    <hyperlink ref="A2" location="Summary!A1" display=" " xr:uid="{00000000-0004-0000-0C00-000000000000}"/>
  </hyperlinks>
  <pageMargins left="0.74803149606299213" right="0.74803149606299213" top="0.98425196850393704" bottom="0.98425196850393704" header="0.51181102362204722" footer="0.51181102362204722"/>
  <pageSetup paperSize="9" scale="58" orientation="portrait" r:id="rId1"/>
  <headerFooter>
    <oddFooter>&amp;L&amp;1#&amp;"Calibri"&amp;10&amp;K000000TOTAL Classification: Restricted Distribution TOTAL - All rights reserved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le14">
    <tabColor rgb="FF0076BD"/>
    <pageSetUpPr fitToPage="1"/>
  </sheetPr>
  <dimension ref="A2:I112"/>
  <sheetViews>
    <sheetView showGridLines="0" view="pageBreakPreview" zoomScaleSheetLayoutView="100" workbookViewId="0">
      <pane ySplit="4" topLeftCell="A5" activePane="bottomLeft" state="frozen"/>
      <selection pane="bottomLeft"/>
    </sheetView>
  </sheetViews>
  <sheetFormatPr defaultColWidth="11" defaultRowHeight="20.100000000000001" customHeight="1"/>
  <cols>
    <col min="1" max="1" width="5.5" style="61" customWidth="1"/>
    <col min="2" max="2" width="30.625" style="61" customWidth="1"/>
    <col min="3" max="9" width="13.5" style="515" customWidth="1"/>
    <col min="10" max="10" width="5.5" style="61" customWidth="1"/>
    <col min="11" max="14" width="11" style="61"/>
    <col min="15" max="15" width="10.375" style="61" customWidth="1"/>
    <col min="16" max="16" width="0" style="61" hidden="1" customWidth="1"/>
    <col min="17" max="16384" width="11" style="61"/>
  </cols>
  <sheetData>
    <row r="2" spans="1:9" ht="20.100000000000001" customHeight="1">
      <c r="A2" s="88" t="s">
        <v>15</v>
      </c>
      <c r="B2" s="91" t="s">
        <v>1236</v>
      </c>
      <c r="C2" s="91"/>
      <c r="D2" s="91"/>
      <c r="E2" s="91"/>
      <c r="F2" s="91"/>
      <c r="G2" s="91"/>
      <c r="H2" s="91"/>
      <c r="I2" s="91"/>
    </row>
    <row r="3" spans="1:9" ht="20.100000000000001" customHeight="1">
      <c r="B3" s="91"/>
      <c r="C3" s="91"/>
      <c r="D3" s="91"/>
      <c r="E3" s="91"/>
      <c r="F3" s="91"/>
      <c r="G3" s="91"/>
      <c r="H3" s="91"/>
      <c r="I3" s="91"/>
    </row>
    <row r="4" spans="1:9" ht="42.75" customHeight="1">
      <c r="B4" s="93" t="s">
        <v>9</v>
      </c>
      <c r="C4" s="473" t="s">
        <v>240</v>
      </c>
      <c r="D4" s="474" t="s">
        <v>642</v>
      </c>
      <c r="E4" s="474" t="s">
        <v>643</v>
      </c>
      <c r="F4" s="474" t="s">
        <v>7</v>
      </c>
      <c r="G4" s="474" t="s">
        <v>8</v>
      </c>
      <c r="H4" s="474" t="s">
        <v>31</v>
      </c>
      <c r="I4" s="474" t="s">
        <v>32</v>
      </c>
    </row>
    <row r="5" spans="1:9" ht="20.100000000000001" customHeight="1">
      <c r="B5" s="25" t="s">
        <v>644</v>
      </c>
      <c r="C5" s="475"/>
      <c r="D5" s="475"/>
      <c r="E5" s="475"/>
      <c r="F5" s="475"/>
      <c r="G5" s="475"/>
      <c r="H5" s="475"/>
      <c r="I5" s="475"/>
    </row>
    <row r="6" spans="1:9" ht="20.100000000000001" customHeight="1">
      <c r="B6" s="491" t="s">
        <v>43</v>
      </c>
      <c r="C6" s="492" t="s">
        <v>10</v>
      </c>
      <c r="D6" s="492" t="s">
        <v>10</v>
      </c>
      <c r="E6" s="492" t="s">
        <v>10</v>
      </c>
      <c r="F6" s="492">
        <v>369</v>
      </c>
      <c r="G6" s="492">
        <v>-23</v>
      </c>
      <c r="H6" s="492" t="s">
        <v>10</v>
      </c>
      <c r="I6" s="492">
        <v>346</v>
      </c>
    </row>
    <row r="7" spans="1:9" ht="20.100000000000001" customHeight="1">
      <c r="B7" s="491" t="s">
        <v>44</v>
      </c>
      <c r="C7" s="492" t="s">
        <v>10</v>
      </c>
      <c r="D7" s="492">
        <v>-15</v>
      </c>
      <c r="E7" s="492">
        <v>-15</v>
      </c>
      <c r="F7" s="492" t="s">
        <v>10</v>
      </c>
      <c r="G7" s="492" t="s">
        <v>10</v>
      </c>
      <c r="H7" s="492" t="s">
        <v>10</v>
      </c>
      <c r="I7" s="492">
        <v>-15</v>
      </c>
    </row>
    <row r="8" spans="1:9" ht="20.100000000000001" customHeight="1">
      <c r="B8" s="491" t="s">
        <v>45</v>
      </c>
      <c r="C8" s="493">
        <v>-5</v>
      </c>
      <c r="D8" s="492">
        <v>-31</v>
      </c>
      <c r="E8" s="492">
        <v>-36</v>
      </c>
      <c r="F8" s="492">
        <v>-22</v>
      </c>
      <c r="G8" s="492" t="s">
        <v>10</v>
      </c>
      <c r="H8" s="492" t="s">
        <v>10</v>
      </c>
      <c r="I8" s="492">
        <v>-58</v>
      </c>
    </row>
    <row r="9" spans="1:9" ht="20.100000000000001" customHeight="1">
      <c r="B9" s="491" t="s">
        <v>210</v>
      </c>
      <c r="C9" s="493">
        <v>-530</v>
      </c>
      <c r="D9" s="492">
        <v>105</v>
      </c>
      <c r="E9" s="492">
        <v>-425</v>
      </c>
      <c r="F9" s="492">
        <v>-39</v>
      </c>
      <c r="G9" s="492">
        <v>-1</v>
      </c>
      <c r="H9" s="492" t="s">
        <v>10</v>
      </c>
      <c r="I9" s="492">
        <v>-465</v>
      </c>
    </row>
    <row r="10" spans="1:9" ht="20.100000000000001" customHeight="1">
      <c r="B10" s="491" t="s">
        <v>46</v>
      </c>
      <c r="C10" s="492" t="s">
        <v>10</v>
      </c>
      <c r="D10" s="492" t="s">
        <v>10</v>
      </c>
      <c r="E10" s="492">
        <v>0</v>
      </c>
      <c r="F10" s="492" t="s">
        <v>10</v>
      </c>
      <c r="G10" s="492" t="s">
        <v>10</v>
      </c>
      <c r="H10" s="492" t="s">
        <v>10</v>
      </c>
      <c r="I10" s="492" t="s">
        <v>10</v>
      </c>
    </row>
    <row r="11" spans="1:9" ht="20.100000000000001" customHeight="1">
      <c r="B11" s="494" t="s">
        <v>82</v>
      </c>
      <c r="C11" s="495">
        <v>-405</v>
      </c>
      <c r="D11" s="496">
        <v>422</v>
      </c>
      <c r="E11" s="496">
        <v>17</v>
      </c>
      <c r="F11" s="496">
        <v>-119</v>
      </c>
      <c r="G11" s="496">
        <v>-82</v>
      </c>
      <c r="H11" s="496">
        <v>-185</v>
      </c>
      <c r="I11" s="496">
        <v>-369</v>
      </c>
    </row>
    <row r="12" spans="1:9" ht="20.100000000000001" customHeight="1">
      <c r="B12" s="497" t="s">
        <v>32</v>
      </c>
      <c r="C12" s="498">
        <v>-940</v>
      </c>
      <c r="D12" s="498">
        <v>481</v>
      </c>
      <c r="E12" s="498">
        <v>-459</v>
      </c>
      <c r="F12" s="498">
        <v>189</v>
      </c>
      <c r="G12" s="498">
        <v>-106</v>
      </c>
      <c r="H12" s="498">
        <v>-185</v>
      </c>
      <c r="I12" s="499">
        <v>-561</v>
      </c>
    </row>
    <row r="13" spans="1:9" s="502" customFormat="1" ht="20.100000000000001" customHeight="1">
      <c r="B13" s="500"/>
      <c r="C13" s="501"/>
      <c r="D13" s="501"/>
      <c r="E13" s="501"/>
      <c r="F13" s="501"/>
      <c r="G13" s="501"/>
      <c r="H13" s="501"/>
      <c r="I13" s="501"/>
    </row>
    <row r="14" spans="1:9" ht="20.100000000000001" customHeight="1">
      <c r="B14" s="503" t="s">
        <v>532</v>
      </c>
      <c r="C14" s="504"/>
      <c r="D14" s="504"/>
      <c r="E14" s="504"/>
      <c r="F14" s="504"/>
      <c r="G14" s="504"/>
      <c r="H14" s="504"/>
      <c r="I14" s="504"/>
    </row>
    <row r="15" spans="1:9" ht="20.100000000000001" customHeight="1">
      <c r="B15" s="491" t="s">
        <v>43</v>
      </c>
      <c r="C15" s="504" t="s">
        <v>10</v>
      </c>
      <c r="D15" s="504" t="s">
        <v>10</v>
      </c>
      <c r="E15" s="504" t="s">
        <v>10</v>
      </c>
      <c r="F15" s="504">
        <v>-414</v>
      </c>
      <c r="G15" s="504">
        <v>-6</v>
      </c>
      <c r="H15" s="504" t="s">
        <v>10</v>
      </c>
      <c r="I15" s="504">
        <v>-420</v>
      </c>
    </row>
    <row r="16" spans="1:9" ht="20.100000000000001" customHeight="1">
      <c r="B16" s="491" t="s">
        <v>44</v>
      </c>
      <c r="C16" s="504" t="s">
        <v>10</v>
      </c>
      <c r="D16" s="504">
        <v>38</v>
      </c>
      <c r="E16" s="504">
        <v>38</v>
      </c>
      <c r="F16" s="504" t="s">
        <v>10</v>
      </c>
      <c r="G16" s="504" t="s">
        <v>10</v>
      </c>
      <c r="H16" s="504" t="s">
        <v>10</v>
      </c>
      <c r="I16" s="504">
        <v>38</v>
      </c>
    </row>
    <row r="17" spans="2:9" ht="20.100000000000001" customHeight="1">
      <c r="B17" s="491" t="s">
        <v>45</v>
      </c>
      <c r="C17" s="505">
        <v>-94</v>
      </c>
      <c r="D17" s="504">
        <v>-10</v>
      </c>
      <c r="E17" s="504">
        <v>-104</v>
      </c>
      <c r="F17" s="504">
        <v>-34</v>
      </c>
      <c r="G17" s="504" t="s">
        <v>10</v>
      </c>
      <c r="H17" s="504" t="s">
        <v>10</v>
      </c>
      <c r="I17" s="504">
        <v>-138</v>
      </c>
    </row>
    <row r="18" spans="2:9" ht="20.100000000000001" customHeight="1">
      <c r="B18" s="491" t="s">
        <v>210</v>
      </c>
      <c r="C18" s="505">
        <v>-651</v>
      </c>
      <c r="D18" s="504">
        <v>-896</v>
      </c>
      <c r="E18" s="504">
        <v>-1547</v>
      </c>
      <c r="F18" s="504">
        <v>-48</v>
      </c>
      <c r="G18" s="504" t="s">
        <v>10</v>
      </c>
      <c r="H18" s="504" t="s">
        <v>10</v>
      </c>
      <c r="I18" s="504">
        <v>-1595</v>
      </c>
    </row>
    <row r="19" spans="2:9" ht="20.100000000000001" customHeight="1">
      <c r="B19" s="491" t="s">
        <v>46</v>
      </c>
      <c r="C19" s="505">
        <v>-14</v>
      </c>
      <c r="D19" s="504">
        <v>-2</v>
      </c>
      <c r="E19" s="504">
        <v>-16</v>
      </c>
      <c r="F19" s="504" t="s">
        <v>10</v>
      </c>
      <c r="G19" s="504" t="s">
        <v>10</v>
      </c>
      <c r="H19" s="504" t="s">
        <v>10</v>
      </c>
      <c r="I19" s="504">
        <v>-16</v>
      </c>
    </row>
    <row r="20" spans="2:9" ht="20.100000000000001" customHeight="1">
      <c r="B20" s="506" t="s">
        <v>82</v>
      </c>
      <c r="C20" s="507">
        <v>252</v>
      </c>
      <c r="D20" s="508">
        <v>-112</v>
      </c>
      <c r="E20" s="508">
        <v>140</v>
      </c>
      <c r="F20" s="508">
        <v>-34</v>
      </c>
      <c r="G20" s="508">
        <v>-47</v>
      </c>
      <c r="H20" s="508">
        <v>-41</v>
      </c>
      <c r="I20" s="508">
        <v>18</v>
      </c>
    </row>
    <row r="21" spans="2:9" ht="20.100000000000001" customHeight="1">
      <c r="B21" s="509" t="s">
        <v>32</v>
      </c>
      <c r="C21" s="510">
        <v>-507</v>
      </c>
      <c r="D21" s="510">
        <v>-982</v>
      </c>
      <c r="E21" s="510">
        <v>-1489</v>
      </c>
      <c r="F21" s="510">
        <v>-530</v>
      </c>
      <c r="G21" s="510">
        <v>-53</v>
      </c>
      <c r="H21" s="510">
        <v>-41</v>
      </c>
      <c r="I21" s="510">
        <v>-2113</v>
      </c>
    </row>
    <row r="22" spans="2:9" s="502" customFormat="1" ht="20.100000000000001" customHeight="1">
      <c r="B22" s="500"/>
      <c r="C22" s="501"/>
      <c r="D22" s="501"/>
      <c r="E22" s="501"/>
      <c r="F22" s="501"/>
      <c r="G22" s="501"/>
      <c r="H22" s="501"/>
      <c r="I22" s="501"/>
    </row>
    <row r="23" spans="2:9" ht="20.100000000000001" customHeight="1">
      <c r="B23" s="503" t="s">
        <v>238</v>
      </c>
      <c r="C23" s="504"/>
      <c r="D23" s="504"/>
      <c r="E23" s="504"/>
      <c r="F23" s="504"/>
      <c r="G23" s="504"/>
      <c r="H23" s="504"/>
      <c r="I23" s="504"/>
    </row>
    <row r="24" spans="2:9" ht="20.100000000000001" customHeight="1">
      <c r="B24" s="491" t="s">
        <v>43</v>
      </c>
      <c r="C24" s="504" t="s">
        <v>10</v>
      </c>
      <c r="D24" s="504" t="s">
        <v>10</v>
      </c>
      <c r="E24" s="504" t="s">
        <v>10</v>
      </c>
      <c r="F24" s="504">
        <v>295</v>
      </c>
      <c r="G24" s="504">
        <v>-13</v>
      </c>
      <c r="H24" s="504" t="s">
        <v>10</v>
      </c>
      <c r="I24" s="504">
        <v>282</v>
      </c>
    </row>
    <row r="25" spans="2:9" ht="20.100000000000001" customHeight="1">
      <c r="B25" s="491" t="s">
        <v>44</v>
      </c>
      <c r="C25" s="504" t="s">
        <v>10</v>
      </c>
      <c r="D25" s="504">
        <v>-16</v>
      </c>
      <c r="E25" s="504">
        <v>-16</v>
      </c>
      <c r="F25" s="504" t="s">
        <v>10</v>
      </c>
      <c r="G25" s="504" t="s">
        <v>10</v>
      </c>
      <c r="H25" s="504" t="s">
        <v>10</v>
      </c>
      <c r="I25" s="504">
        <v>-16</v>
      </c>
    </row>
    <row r="26" spans="2:9" ht="20.100000000000001" customHeight="1">
      <c r="B26" s="491" t="s">
        <v>45</v>
      </c>
      <c r="C26" s="505">
        <v>-11</v>
      </c>
      <c r="D26" s="504">
        <v>-11</v>
      </c>
      <c r="E26" s="504">
        <v>-22</v>
      </c>
      <c r="F26" s="504">
        <v>-42</v>
      </c>
      <c r="G26" s="504">
        <v>-2</v>
      </c>
      <c r="H26" s="504" t="s">
        <v>10</v>
      </c>
      <c r="I26" s="504">
        <v>-66</v>
      </c>
    </row>
    <row r="27" spans="2:9" ht="20.100000000000001" customHeight="1">
      <c r="B27" s="491" t="s">
        <v>210</v>
      </c>
      <c r="C27" s="505">
        <v>-3202</v>
      </c>
      <c r="D27" s="504">
        <v>-619</v>
      </c>
      <c r="E27" s="504">
        <v>-3821</v>
      </c>
      <c r="F27" s="504">
        <v>-53</v>
      </c>
      <c r="G27" s="504">
        <v>-10</v>
      </c>
      <c r="H27" s="504" t="s">
        <v>10</v>
      </c>
      <c r="I27" s="504">
        <v>-3884</v>
      </c>
    </row>
    <row r="28" spans="2:9" ht="20.100000000000001" customHeight="1">
      <c r="B28" s="491" t="s">
        <v>46</v>
      </c>
      <c r="C28" s="505">
        <v>188</v>
      </c>
      <c r="D28" s="504" t="s">
        <v>10</v>
      </c>
      <c r="E28" s="504">
        <v>188</v>
      </c>
      <c r="F28" s="504">
        <v>2139</v>
      </c>
      <c r="G28" s="504">
        <v>125</v>
      </c>
      <c r="H28" s="504" t="s">
        <v>10</v>
      </c>
      <c r="I28" s="504">
        <v>2452</v>
      </c>
    </row>
    <row r="29" spans="2:9" ht="20.100000000000001" customHeight="1">
      <c r="B29" s="506" t="s">
        <v>82</v>
      </c>
      <c r="C29" s="507">
        <v>-218</v>
      </c>
      <c r="D29" s="508">
        <v>-362</v>
      </c>
      <c r="E29" s="508">
        <v>-580</v>
      </c>
      <c r="F29" s="508">
        <v>73</v>
      </c>
      <c r="G29" s="508">
        <v>-30</v>
      </c>
      <c r="H29" s="508">
        <v>-178</v>
      </c>
      <c r="I29" s="508">
        <v>-715</v>
      </c>
    </row>
    <row r="30" spans="2:9" ht="20.100000000000001" customHeight="1">
      <c r="B30" s="509" t="s">
        <v>32</v>
      </c>
      <c r="C30" s="510">
        <v>-3243</v>
      </c>
      <c r="D30" s="510">
        <v>-1008</v>
      </c>
      <c r="E30" s="510">
        <v>-4251</v>
      </c>
      <c r="F30" s="510">
        <v>2412</v>
      </c>
      <c r="G30" s="510">
        <v>70</v>
      </c>
      <c r="H30" s="510">
        <v>-178</v>
      </c>
      <c r="I30" s="510">
        <v>-1947</v>
      </c>
    </row>
    <row r="31" spans="2:9" s="89" customFormat="1" ht="20.100000000000001" customHeight="1">
      <c r="B31" s="511"/>
      <c r="C31" s="512"/>
      <c r="D31" s="512"/>
      <c r="E31" s="512"/>
      <c r="F31" s="512"/>
      <c r="G31" s="512"/>
      <c r="H31" s="512"/>
      <c r="I31" s="512"/>
    </row>
    <row r="32" spans="2:9" ht="20.100000000000001" customHeight="1">
      <c r="B32" s="503" t="s">
        <v>205</v>
      </c>
      <c r="C32" s="513"/>
      <c r="D32" s="513"/>
      <c r="E32" s="513"/>
      <c r="F32" s="513"/>
      <c r="G32" s="513"/>
      <c r="H32" s="513"/>
      <c r="I32" s="513"/>
    </row>
    <row r="33" spans="2:9" ht="20.100000000000001" customHeight="1">
      <c r="B33" s="491" t="s">
        <v>43</v>
      </c>
      <c r="C33" s="514"/>
      <c r="D33" s="513"/>
      <c r="E33" s="504" t="s">
        <v>10</v>
      </c>
      <c r="F33" s="513">
        <v>498</v>
      </c>
      <c r="G33" s="513">
        <v>-19</v>
      </c>
      <c r="H33" s="513" t="s">
        <v>10</v>
      </c>
      <c r="I33" s="513">
        <v>479</v>
      </c>
    </row>
    <row r="34" spans="2:9" ht="20.100000000000001" customHeight="1">
      <c r="B34" s="491" t="s">
        <v>44</v>
      </c>
      <c r="C34" s="514"/>
      <c r="D34" s="513"/>
      <c r="E34" s="513">
        <v>-3</v>
      </c>
      <c r="F34" s="513" t="s">
        <v>10</v>
      </c>
      <c r="G34" s="513" t="s">
        <v>10</v>
      </c>
      <c r="H34" s="513" t="s">
        <v>10</v>
      </c>
      <c r="I34" s="513">
        <v>-3</v>
      </c>
    </row>
    <row r="35" spans="2:9" ht="20.100000000000001" customHeight="1">
      <c r="B35" s="491" t="s">
        <v>45</v>
      </c>
      <c r="C35" s="514"/>
      <c r="D35" s="513"/>
      <c r="E35" s="513">
        <v>-32</v>
      </c>
      <c r="F35" s="513" t="s">
        <v>10</v>
      </c>
      <c r="G35" s="513" t="s">
        <v>10</v>
      </c>
      <c r="H35" s="513" t="s">
        <v>10</v>
      </c>
      <c r="I35" s="513">
        <v>-32</v>
      </c>
    </row>
    <row r="36" spans="2:9" ht="20.100000000000001" customHeight="1">
      <c r="B36" s="491" t="s">
        <v>210</v>
      </c>
      <c r="C36" s="514"/>
      <c r="D36" s="513"/>
      <c r="E36" s="513">
        <v>-1998</v>
      </c>
      <c r="F36" s="513">
        <v>-78</v>
      </c>
      <c r="G36" s="513">
        <v>-18</v>
      </c>
      <c r="H36" s="513">
        <v>-3</v>
      </c>
      <c r="I36" s="513">
        <v>-2097</v>
      </c>
    </row>
    <row r="37" spans="2:9" ht="20.100000000000001" customHeight="1">
      <c r="B37" s="491" t="s">
        <v>46</v>
      </c>
      <c r="C37" s="514"/>
      <c r="D37" s="513"/>
      <c r="E37" s="513">
        <v>292</v>
      </c>
      <c r="F37" s="513" t="s">
        <v>10</v>
      </c>
      <c r="G37" s="513">
        <v>-25</v>
      </c>
      <c r="H37" s="513" t="s">
        <v>10</v>
      </c>
      <c r="I37" s="513">
        <v>267</v>
      </c>
    </row>
    <row r="38" spans="2:9" ht="20.100000000000001" customHeight="1">
      <c r="B38" s="506" t="s">
        <v>82</v>
      </c>
      <c r="C38" s="507"/>
      <c r="D38" s="508"/>
      <c r="E38" s="508">
        <v>-530</v>
      </c>
      <c r="F38" s="508">
        <v>-91</v>
      </c>
      <c r="G38" s="508">
        <v>-84</v>
      </c>
      <c r="H38" s="508" t="s">
        <v>10</v>
      </c>
      <c r="I38" s="508">
        <v>-705</v>
      </c>
    </row>
    <row r="39" spans="2:9" ht="20.100000000000001" customHeight="1">
      <c r="B39" s="509" t="s">
        <v>32</v>
      </c>
      <c r="C39" s="510"/>
      <c r="D39" s="510"/>
      <c r="E39" s="510">
        <v>-2271</v>
      </c>
      <c r="F39" s="510">
        <v>329</v>
      </c>
      <c r="G39" s="510">
        <v>-146</v>
      </c>
      <c r="H39" s="510">
        <v>-3</v>
      </c>
      <c r="I39" s="510">
        <v>-2091</v>
      </c>
    </row>
    <row r="40" spans="2:9" s="89" customFormat="1" ht="20.100000000000001" customHeight="1">
      <c r="B40" s="511"/>
      <c r="C40" s="512"/>
      <c r="D40" s="512"/>
      <c r="E40" s="512"/>
      <c r="F40" s="512"/>
      <c r="G40" s="512"/>
      <c r="H40" s="512"/>
      <c r="I40" s="512"/>
    </row>
    <row r="41" spans="2:9" ht="20.100000000000001" customHeight="1">
      <c r="B41" s="503" t="s">
        <v>193</v>
      </c>
      <c r="C41" s="513"/>
      <c r="D41" s="513"/>
      <c r="E41" s="513"/>
      <c r="F41" s="513"/>
      <c r="G41" s="513"/>
      <c r="H41" s="513"/>
      <c r="I41" s="513"/>
    </row>
    <row r="42" spans="2:9" ht="20.100000000000001" customHeight="1">
      <c r="B42" s="491" t="s">
        <v>43</v>
      </c>
      <c r="C42" s="514"/>
      <c r="D42" s="513"/>
      <c r="E42" s="513" t="s">
        <v>10</v>
      </c>
      <c r="F42" s="513">
        <v>-590</v>
      </c>
      <c r="G42" s="513">
        <v>-157</v>
      </c>
      <c r="H42" s="513" t="s">
        <v>10</v>
      </c>
      <c r="I42" s="513">
        <v>-747</v>
      </c>
    </row>
    <row r="43" spans="2:9" ht="20.100000000000001" customHeight="1">
      <c r="B43" s="491" t="s">
        <v>44</v>
      </c>
      <c r="C43" s="514"/>
      <c r="D43" s="513"/>
      <c r="E43" s="513">
        <v>-9</v>
      </c>
      <c r="F43" s="513" t="s">
        <v>10</v>
      </c>
      <c r="G43" s="513" t="s">
        <v>10</v>
      </c>
      <c r="H43" s="513" t="s">
        <v>10</v>
      </c>
      <c r="I43" s="513">
        <v>-9</v>
      </c>
    </row>
    <row r="44" spans="2:9" ht="20.100000000000001" customHeight="1">
      <c r="B44" s="491" t="s">
        <v>45</v>
      </c>
      <c r="C44" s="514"/>
      <c r="D44" s="513"/>
      <c r="E44" s="513">
        <v>-15</v>
      </c>
      <c r="F44" s="513">
        <v>-52</v>
      </c>
      <c r="G44" s="513">
        <v>-5</v>
      </c>
      <c r="H44" s="513" t="s">
        <v>10</v>
      </c>
      <c r="I44" s="513">
        <v>-72</v>
      </c>
    </row>
    <row r="45" spans="2:9" ht="20.100000000000001" customHeight="1">
      <c r="B45" s="491" t="s">
        <v>210</v>
      </c>
      <c r="C45" s="514"/>
      <c r="D45" s="513"/>
      <c r="E45" s="513">
        <v>-5327</v>
      </c>
      <c r="F45" s="513">
        <v>-59</v>
      </c>
      <c r="G45" s="513">
        <v>-49</v>
      </c>
      <c r="H45" s="513">
        <v>-12</v>
      </c>
      <c r="I45" s="513">
        <v>-5447</v>
      </c>
    </row>
    <row r="46" spans="2:9" ht="20.100000000000001" customHeight="1">
      <c r="B46" s="491" t="s">
        <v>46</v>
      </c>
      <c r="C46" s="514"/>
      <c r="D46" s="513"/>
      <c r="E46" s="513">
        <v>162</v>
      </c>
      <c r="F46" s="513">
        <v>1288</v>
      </c>
      <c r="G46" s="513">
        <v>360</v>
      </c>
      <c r="H46" s="513" t="s">
        <v>10</v>
      </c>
      <c r="I46" s="513">
        <v>1810</v>
      </c>
    </row>
    <row r="47" spans="2:9" ht="20.100000000000001" customHeight="1">
      <c r="B47" s="506" t="s">
        <v>82</v>
      </c>
      <c r="C47" s="507"/>
      <c r="D47" s="508"/>
      <c r="E47" s="508">
        <v>-569</v>
      </c>
      <c r="F47" s="508">
        <v>-264</v>
      </c>
      <c r="G47" s="508">
        <v>-133</v>
      </c>
      <c r="H47" s="508" t="s">
        <v>10</v>
      </c>
      <c r="I47" s="508">
        <v>-966</v>
      </c>
    </row>
    <row r="48" spans="2:9" ht="20.100000000000001" customHeight="1">
      <c r="B48" s="509" t="s">
        <v>32</v>
      </c>
      <c r="C48" s="510"/>
      <c r="D48" s="510"/>
      <c r="E48" s="510">
        <v>-5758</v>
      </c>
      <c r="F48" s="510">
        <v>323</v>
      </c>
      <c r="G48" s="510">
        <v>16</v>
      </c>
      <c r="H48" s="510">
        <v>-12</v>
      </c>
      <c r="I48" s="510">
        <v>-5431</v>
      </c>
    </row>
    <row r="49" spans="3:9" ht="20.100000000000001" customHeight="1">
      <c r="C49" s="122"/>
      <c r="D49" s="122"/>
      <c r="E49" s="122"/>
      <c r="F49" s="122"/>
      <c r="G49" s="122"/>
      <c r="H49" s="122"/>
      <c r="I49" s="122"/>
    </row>
    <row r="50" spans="3:9" ht="20.100000000000001" customHeight="1">
      <c r="C50" s="61"/>
      <c r="D50" s="61"/>
      <c r="E50" s="61"/>
      <c r="F50" s="61"/>
      <c r="G50" s="61"/>
      <c r="H50" s="61"/>
      <c r="I50" s="61"/>
    </row>
    <row r="51" spans="3:9" ht="20.100000000000001" customHeight="1">
      <c r="C51" s="61"/>
      <c r="D51" s="61"/>
      <c r="E51" s="61"/>
      <c r="F51" s="61"/>
      <c r="G51" s="61"/>
      <c r="H51" s="61"/>
      <c r="I51" s="61"/>
    </row>
    <row r="52" spans="3:9" ht="20.100000000000001" customHeight="1">
      <c r="C52" s="61"/>
      <c r="D52" s="61"/>
      <c r="E52" s="61"/>
      <c r="F52" s="61"/>
      <c r="G52" s="61"/>
      <c r="H52" s="61"/>
      <c r="I52" s="61"/>
    </row>
    <row r="53" spans="3:9" ht="20.100000000000001" customHeight="1">
      <c r="C53" s="61"/>
      <c r="D53" s="61"/>
      <c r="E53" s="61"/>
      <c r="F53" s="61"/>
      <c r="G53" s="61"/>
      <c r="H53" s="61"/>
      <c r="I53" s="61"/>
    </row>
    <row r="54" spans="3:9" ht="20.100000000000001" customHeight="1">
      <c r="C54" s="61"/>
      <c r="D54" s="61"/>
      <c r="E54" s="61"/>
      <c r="F54" s="61"/>
      <c r="G54" s="61"/>
      <c r="H54" s="61"/>
      <c r="I54" s="61"/>
    </row>
    <row r="55" spans="3:9" ht="20.100000000000001" customHeight="1">
      <c r="C55" s="61"/>
      <c r="D55" s="61"/>
      <c r="E55" s="61"/>
      <c r="F55" s="61"/>
      <c r="G55" s="61"/>
      <c r="H55" s="61"/>
      <c r="I55" s="61"/>
    </row>
    <row r="56" spans="3:9" ht="20.100000000000001" customHeight="1">
      <c r="C56" s="61"/>
      <c r="D56" s="61"/>
      <c r="E56" s="61"/>
      <c r="F56" s="61"/>
      <c r="G56" s="61"/>
      <c r="H56" s="61"/>
      <c r="I56" s="61"/>
    </row>
    <row r="57" spans="3:9" ht="20.100000000000001" customHeight="1">
      <c r="C57" s="61"/>
      <c r="D57" s="61"/>
      <c r="E57" s="61"/>
      <c r="F57" s="61"/>
      <c r="G57" s="61"/>
      <c r="H57" s="61"/>
      <c r="I57" s="61"/>
    </row>
    <row r="58" spans="3:9" ht="20.100000000000001" customHeight="1">
      <c r="C58" s="61"/>
      <c r="D58" s="61"/>
      <c r="E58" s="61"/>
      <c r="F58" s="61"/>
      <c r="G58" s="61"/>
      <c r="H58" s="61"/>
      <c r="I58" s="61"/>
    </row>
    <row r="59" spans="3:9" ht="20.100000000000001" customHeight="1">
      <c r="C59" s="61"/>
      <c r="D59" s="61"/>
      <c r="E59" s="61"/>
      <c r="F59" s="61"/>
      <c r="G59" s="61"/>
      <c r="H59" s="61"/>
      <c r="I59" s="61"/>
    </row>
    <row r="60" spans="3:9" ht="20.100000000000001" customHeight="1">
      <c r="C60" s="61"/>
      <c r="D60" s="61"/>
      <c r="E60" s="61"/>
      <c r="F60" s="61"/>
      <c r="G60" s="61"/>
      <c r="H60" s="61"/>
      <c r="I60" s="61"/>
    </row>
    <row r="61" spans="3:9" ht="20.100000000000001" customHeight="1">
      <c r="C61" s="61"/>
      <c r="D61" s="61"/>
      <c r="E61" s="61"/>
      <c r="F61" s="61"/>
      <c r="G61" s="61"/>
      <c r="H61" s="61"/>
      <c r="I61" s="61"/>
    </row>
    <row r="62" spans="3:9" ht="20.100000000000001" customHeight="1">
      <c r="C62" s="61"/>
      <c r="D62" s="61"/>
      <c r="E62" s="61"/>
      <c r="F62" s="61"/>
      <c r="G62" s="61"/>
      <c r="H62" s="61"/>
      <c r="I62" s="61"/>
    </row>
    <row r="63" spans="3:9" ht="20.100000000000001" customHeight="1">
      <c r="C63" s="61"/>
      <c r="D63" s="61"/>
      <c r="E63" s="61"/>
      <c r="F63" s="61"/>
      <c r="G63" s="61"/>
      <c r="H63" s="61"/>
      <c r="I63" s="61"/>
    </row>
    <row r="64" spans="3:9" ht="20.100000000000001" customHeight="1">
      <c r="C64" s="61"/>
      <c r="D64" s="61"/>
      <c r="E64" s="61"/>
      <c r="F64" s="61"/>
      <c r="G64" s="61"/>
      <c r="H64" s="61"/>
      <c r="I64" s="61"/>
    </row>
    <row r="65" spans="3:9" ht="20.100000000000001" customHeight="1">
      <c r="C65" s="61"/>
      <c r="D65" s="61"/>
      <c r="E65" s="61"/>
      <c r="F65" s="61"/>
      <c r="G65" s="61"/>
      <c r="H65" s="61"/>
      <c r="I65" s="61"/>
    </row>
    <row r="66" spans="3:9" ht="20.100000000000001" customHeight="1">
      <c r="C66" s="61"/>
      <c r="D66" s="61"/>
      <c r="E66" s="61"/>
      <c r="F66" s="61"/>
      <c r="G66" s="61"/>
      <c r="H66" s="61"/>
      <c r="I66" s="61"/>
    </row>
    <row r="67" spans="3:9" ht="20.100000000000001" customHeight="1">
      <c r="C67" s="61"/>
      <c r="D67" s="61"/>
      <c r="E67" s="61"/>
      <c r="F67" s="61"/>
      <c r="G67" s="61"/>
      <c r="H67" s="61"/>
      <c r="I67" s="61"/>
    </row>
    <row r="68" spans="3:9" ht="20.100000000000001" customHeight="1">
      <c r="C68" s="61"/>
      <c r="D68" s="61"/>
      <c r="E68" s="61"/>
      <c r="F68" s="61"/>
      <c r="G68" s="61"/>
      <c r="H68" s="61"/>
      <c r="I68" s="61"/>
    </row>
    <row r="69" spans="3:9" ht="20.100000000000001" customHeight="1">
      <c r="C69" s="61"/>
      <c r="D69" s="61"/>
      <c r="E69" s="61"/>
      <c r="F69" s="61"/>
      <c r="G69" s="61"/>
      <c r="H69" s="61"/>
      <c r="I69" s="61"/>
    </row>
    <row r="70" spans="3:9" ht="20.100000000000001" customHeight="1">
      <c r="C70" s="61"/>
      <c r="D70" s="61"/>
      <c r="E70" s="61"/>
      <c r="F70" s="61"/>
      <c r="G70" s="61"/>
      <c r="H70" s="61"/>
      <c r="I70" s="61"/>
    </row>
    <row r="71" spans="3:9" ht="20.100000000000001" customHeight="1">
      <c r="C71" s="61"/>
      <c r="D71" s="61"/>
      <c r="E71" s="61"/>
      <c r="F71" s="61"/>
      <c r="G71" s="61"/>
      <c r="H71" s="61"/>
      <c r="I71" s="61"/>
    </row>
    <row r="72" spans="3:9" ht="20.100000000000001" customHeight="1">
      <c r="C72" s="61"/>
      <c r="D72" s="61"/>
      <c r="E72" s="61"/>
      <c r="F72" s="61"/>
      <c r="G72" s="61"/>
      <c r="H72" s="61"/>
      <c r="I72" s="61"/>
    </row>
    <row r="73" spans="3:9" ht="20.100000000000001" customHeight="1">
      <c r="C73" s="61"/>
      <c r="D73" s="61"/>
      <c r="E73" s="61"/>
      <c r="F73" s="61"/>
      <c r="G73" s="61"/>
      <c r="H73" s="61"/>
      <c r="I73" s="61"/>
    </row>
    <row r="74" spans="3:9" ht="20.100000000000001" customHeight="1">
      <c r="C74" s="61"/>
      <c r="D74" s="61"/>
      <c r="E74" s="61"/>
      <c r="F74" s="61"/>
      <c r="G74" s="61"/>
      <c r="H74" s="61"/>
      <c r="I74" s="61"/>
    </row>
    <row r="75" spans="3:9" ht="20.100000000000001" customHeight="1">
      <c r="C75" s="61"/>
      <c r="D75" s="61"/>
      <c r="E75" s="61"/>
      <c r="F75" s="61"/>
      <c r="G75" s="61"/>
      <c r="H75" s="61"/>
      <c r="I75" s="61"/>
    </row>
    <row r="76" spans="3:9" ht="20.100000000000001" customHeight="1">
      <c r="C76" s="61"/>
      <c r="D76" s="61"/>
      <c r="E76" s="61"/>
      <c r="F76" s="61"/>
      <c r="G76" s="61"/>
      <c r="H76" s="61"/>
      <c r="I76" s="61"/>
    </row>
    <row r="77" spans="3:9" ht="20.100000000000001" customHeight="1">
      <c r="C77" s="61"/>
      <c r="D77" s="61"/>
      <c r="E77" s="61"/>
      <c r="F77" s="61"/>
      <c r="G77" s="61"/>
      <c r="H77" s="61"/>
      <c r="I77" s="61"/>
    </row>
    <row r="78" spans="3:9" ht="20.100000000000001" customHeight="1">
      <c r="C78" s="61"/>
      <c r="D78" s="61"/>
      <c r="E78" s="61"/>
      <c r="F78" s="61"/>
      <c r="G78" s="61"/>
      <c r="H78" s="61"/>
      <c r="I78" s="61"/>
    </row>
    <row r="79" spans="3:9" ht="20.100000000000001" customHeight="1">
      <c r="C79" s="61"/>
      <c r="D79" s="61"/>
      <c r="E79" s="61"/>
      <c r="F79" s="61"/>
      <c r="G79" s="61"/>
      <c r="H79" s="61"/>
      <c r="I79" s="61"/>
    </row>
    <row r="80" spans="3:9" ht="20.100000000000001" customHeight="1">
      <c r="C80" s="61"/>
      <c r="D80" s="61"/>
      <c r="E80" s="61"/>
      <c r="F80" s="61"/>
      <c r="G80" s="61"/>
      <c r="H80" s="61"/>
      <c r="I80" s="61"/>
    </row>
    <row r="81" spans="3:9" ht="20.100000000000001" customHeight="1">
      <c r="C81" s="61"/>
      <c r="D81" s="61"/>
      <c r="E81" s="61"/>
      <c r="F81" s="61"/>
      <c r="G81" s="61"/>
      <c r="H81" s="61"/>
      <c r="I81" s="61"/>
    </row>
    <row r="82" spans="3:9" ht="20.100000000000001" customHeight="1">
      <c r="C82" s="61"/>
      <c r="D82" s="61"/>
      <c r="E82" s="61"/>
      <c r="F82" s="61"/>
      <c r="G82" s="61"/>
      <c r="H82" s="61"/>
      <c r="I82" s="61"/>
    </row>
    <row r="83" spans="3:9" ht="20.100000000000001" customHeight="1">
      <c r="C83" s="61"/>
      <c r="D83" s="61"/>
      <c r="E83" s="61"/>
      <c r="F83" s="61"/>
      <c r="G83" s="61"/>
      <c r="H83" s="61"/>
      <c r="I83" s="61"/>
    </row>
    <row r="84" spans="3:9" ht="20.100000000000001" customHeight="1">
      <c r="C84" s="61"/>
      <c r="D84" s="61"/>
      <c r="E84" s="61"/>
      <c r="F84" s="61"/>
      <c r="G84" s="61"/>
      <c r="H84" s="61"/>
      <c r="I84" s="61"/>
    </row>
    <row r="85" spans="3:9" ht="20.100000000000001" customHeight="1">
      <c r="C85" s="61"/>
      <c r="D85" s="61"/>
      <c r="E85" s="61"/>
      <c r="F85" s="61"/>
      <c r="G85" s="61"/>
      <c r="H85" s="61"/>
      <c r="I85" s="61"/>
    </row>
    <row r="86" spans="3:9" ht="20.100000000000001" customHeight="1">
      <c r="C86" s="61"/>
      <c r="D86" s="61"/>
      <c r="E86" s="61"/>
      <c r="F86" s="61"/>
      <c r="G86" s="61"/>
      <c r="H86" s="61"/>
      <c r="I86" s="61"/>
    </row>
    <row r="87" spans="3:9" ht="20.100000000000001" customHeight="1">
      <c r="C87" s="61"/>
      <c r="D87" s="61"/>
      <c r="E87" s="61"/>
      <c r="F87" s="61"/>
      <c r="G87" s="61"/>
      <c r="H87" s="61"/>
      <c r="I87" s="61"/>
    </row>
    <row r="88" spans="3:9" ht="20.100000000000001" customHeight="1">
      <c r="C88" s="61"/>
      <c r="D88" s="61"/>
      <c r="E88" s="61"/>
      <c r="F88" s="61"/>
      <c r="G88" s="61"/>
      <c r="H88" s="61"/>
      <c r="I88" s="61"/>
    </row>
    <row r="89" spans="3:9" ht="20.100000000000001" customHeight="1">
      <c r="C89" s="61"/>
      <c r="D89" s="61"/>
      <c r="E89" s="61"/>
      <c r="F89" s="61"/>
      <c r="G89" s="61"/>
      <c r="H89" s="61"/>
      <c r="I89" s="61"/>
    </row>
    <row r="90" spans="3:9" ht="20.100000000000001" customHeight="1">
      <c r="C90" s="61"/>
      <c r="D90" s="61"/>
      <c r="E90" s="61"/>
      <c r="F90" s="61"/>
      <c r="G90" s="61"/>
      <c r="H90" s="61"/>
      <c r="I90" s="61"/>
    </row>
    <row r="91" spans="3:9" ht="20.100000000000001" customHeight="1">
      <c r="C91" s="61"/>
      <c r="D91" s="61"/>
      <c r="E91" s="61"/>
      <c r="F91" s="61"/>
      <c r="G91" s="61"/>
      <c r="H91" s="61"/>
      <c r="I91" s="61"/>
    </row>
    <row r="92" spans="3:9" ht="20.100000000000001" customHeight="1">
      <c r="C92" s="61"/>
      <c r="D92" s="61"/>
      <c r="E92" s="61"/>
      <c r="F92" s="61"/>
      <c r="G92" s="61"/>
      <c r="H92" s="61"/>
      <c r="I92" s="61"/>
    </row>
    <row r="93" spans="3:9" ht="20.100000000000001" customHeight="1">
      <c r="C93" s="61"/>
      <c r="D93" s="61"/>
      <c r="E93" s="61"/>
      <c r="F93" s="61"/>
      <c r="G93" s="61"/>
      <c r="H93" s="61"/>
      <c r="I93" s="61"/>
    </row>
    <row r="94" spans="3:9" ht="20.100000000000001" customHeight="1">
      <c r="C94" s="61"/>
      <c r="D94" s="61"/>
      <c r="E94" s="61"/>
      <c r="F94" s="61"/>
      <c r="G94" s="61"/>
      <c r="H94" s="61"/>
      <c r="I94" s="61"/>
    </row>
    <row r="95" spans="3:9" ht="20.100000000000001" customHeight="1">
      <c r="C95" s="61"/>
      <c r="D95" s="61"/>
      <c r="E95" s="61"/>
      <c r="F95" s="61"/>
      <c r="G95" s="61"/>
      <c r="H95" s="61"/>
      <c r="I95" s="61"/>
    </row>
    <row r="96" spans="3:9" ht="20.100000000000001" customHeight="1">
      <c r="C96" s="61"/>
      <c r="D96" s="61"/>
      <c r="E96" s="61"/>
      <c r="F96" s="61"/>
      <c r="G96" s="61"/>
      <c r="H96" s="61"/>
      <c r="I96" s="61"/>
    </row>
    <row r="97" spans="3:9" ht="20.100000000000001" customHeight="1">
      <c r="C97" s="61"/>
      <c r="D97" s="61"/>
      <c r="E97" s="61"/>
      <c r="F97" s="61"/>
      <c r="G97" s="61"/>
      <c r="H97" s="61"/>
      <c r="I97" s="61"/>
    </row>
    <row r="98" spans="3:9" ht="20.100000000000001" customHeight="1">
      <c r="C98" s="61"/>
      <c r="D98" s="61"/>
      <c r="E98" s="61"/>
      <c r="F98" s="61"/>
      <c r="G98" s="61"/>
      <c r="H98" s="61"/>
      <c r="I98" s="61"/>
    </row>
    <row r="99" spans="3:9" ht="20.100000000000001" customHeight="1">
      <c r="C99" s="61"/>
      <c r="D99" s="61"/>
      <c r="E99" s="61"/>
      <c r="F99" s="61"/>
      <c r="G99" s="61"/>
      <c r="H99" s="61"/>
      <c r="I99" s="61"/>
    </row>
    <row r="100" spans="3:9" ht="20.100000000000001" customHeight="1">
      <c r="C100" s="61"/>
      <c r="D100" s="61"/>
      <c r="E100" s="61"/>
      <c r="F100" s="61"/>
      <c r="G100" s="61"/>
      <c r="H100" s="61"/>
      <c r="I100" s="61"/>
    </row>
    <row r="101" spans="3:9" ht="20.100000000000001" customHeight="1">
      <c r="C101" s="61"/>
      <c r="D101" s="61"/>
      <c r="E101" s="61"/>
      <c r="F101" s="61"/>
      <c r="G101" s="61"/>
      <c r="H101" s="61"/>
      <c r="I101" s="61"/>
    </row>
    <row r="102" spans="3:9" ht="20.100000000000001" customHeight="1">
      <c r="C102" s="61"/>
      <c r="D102" s="61"/>
      <c r="E102" s="61"/>
      <c r="F102" s="61"/>
      <c r="G102" s="61"/>
      <c r="H102" s="61"/>
      <c r="I102" s="61"/>
    </row>
    <row r="103" spans="3:9" ht="20.100000000000001" customHeight="1">
      <c r="C103" s="61"/>
      <c r="D103" s="61"/>
      <c r="E103" s="61"/>
      <c r="F103" s="61"/>
      <c r="G103" s="61"/>
      <c r="H103" s="61"/>
      <c r="I103" s="61"/>
    </row>
    <row r="104" spans="3:9" ht="20.100000000000001" customHeight="1">
      <c r="C104" s="61"/>
      <c r="D104" s="61"/>
      <c r="E104" s="61"/>
      <c r="F104" s="61"/>
      <c r="G104" s="61"/>
      <c r="H104" s="61"/>
      <c r="I104" s="61"/>
    </row>
    <row r="105" spans="3:9" ht="20.100000000000001" customHeight="1">
      <c r="C105" s="61"/>
      <c r="D105" s="61"/>
      <c r="E105" s="61"/>
      <c r="F105" s="61"/>
      <c r="G105" s="61"/>
      <c r="H105" s="61"/>
      <c r="I105" s="61"/>
    </row>
    <row r="106" spans="3:9" ht="20.100000000000001" customHeight="1">
      <c r="C106" s="61"/>
      <c r="D106" s="61"/>
      <c r="E106" s="61"/>
      <c r="F106" s="61"/>
      <c r="G106" s="61"/>
      <c r="H106" s="61"/>
      <c r="I106" s="61"/>
    </row>
    <row r="107" spans="3:9" ht="20.100000000000001" customHeight="1">
      <c r="C107" s="61"/>
      <c r="D107" s="61"/>
      <c r="E107" s="61"/>
      <c r="F107" s="61"/>
      <c r="G107" s="61"/>
      <c r="H107" s="61"/>
      <c r="I107" s="61"/>
    </row>
    <row r="108" spans="3:9" ht="20.100000000000001" customHeight="1">
      <c r="C108" s="61"/>
      <c r="D108" s="61"/>
      <c r="E108" s="61"/>
      <c r="F108" s="61"/>
      <c r="G108" s="61"/>
      <c r="H108" s="61"/>
      <c r="I108" s="61"/>
    </row>
    <row r="109" spans="3:9" ht="20.100000000000001" customHeight="1">
      <c r="C109" s="61"/>
      <c r="D109" s="61"/>
      <c r="E109" s="61"/>
      <c r="F109" s="61"/>
      <c r="G109" s="61"/>
      <c r="H109" s="61"/>
      <c r="I109" s="61"/>
    </row>
    <row r="110" spans="3:9" ht="20.100000000000001" customHeight="1">
      <c r="C110" s="61"/>
      <c r="D110" s="61"/>
      <c r="E110" s="61"/>
      <c r="F110" s="61"/>
      <c r="G110" s="61"/>
      <c r="H110" s="61"/>
      <c r="I110" s="61"/>
    </row>
    <row r="111" spans="3:9" ht="20.100000000000001" customHeight="1">
      <c r="C111" s="61"/>
      <c r="D111" s="61"/>
      <c r="E111" s="61"/>
      <c r="F111" s="61"/>
      <c r="G111" s="61"/>
      <c r="H111" s="61"/>
      <c r="I111" s="61"/>
    </row>
    <row r="112" spans="3:9" ht="20.100000000000001" customHeight="1">
      <c r="C112" s="61"/>
      <c r="D112" s="61"/>
      <c r="E112" s="61"/>
      <c r="F112" s="61"/>
      <c r="G112" s="61"/>
      <c r="H112" s="61"/>
      <c r="I112" s="61"/>
    </row>
  </sheetData>
  <hyperlinks>
    <hyperlink ref="A2" location="Summary!A1" display=" " xr:uid="{00000000-0004-0000-0D00-000000000000}"/>
  </hyperlinks>
  <pageMargins left="0.75000000000000011" right="0.75000000000000011" top="1" bottom="1" header="0.5" footer="0.5"/>
  <pageSetup paperSize="9" scale="58" orientation="portrait" r:id="rId1"/>
  <headerFooter>
    <oddFooter>&amp;L&amp;1#&amp;"Calibri"&amp;10&amp;K000000TOTAL Classification: Restricted Distribution TOTAL - All rights reserved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le15">
    <tabColor rgb="FF0076BD"/>
    <pageSetUpPr fitToPage="1"/>
  </sheetPr>
  <dimension ref="A2:G57"/>
  <sheetViews>
    <sheetView showGridLines="0" view="pageBreakPreview" zoomScaleNormal="180" zoomScaleSheetLayoutView="100" zoomScalePageLayoutView="180" workbookViewId="0">
      <pane ySplit="5" topLeftCell="A6" activePane="bottomLeft" state="frozen"/>
      <selection pane="bottomLeft"/>
    </sheetView>
  </sheetViews>
  <sheetFormatPr defaultColWidth="5.5" defaultRowHeight="20.100000000000001" customHeight="1"/>
  <cols>
    <col min="1" max="1" width="5.5" style="61"/>
    <col min="2" max="2" width="46.125" style="61" customWidth="1"/>
    <col min="3" max="7" width="12" style="61" customWidth="1"/>
    <col min="8" max="11" width="5.5" style="61"/>
    <col min="12" max="12" width="10.375" style="61" customWidth="1"/>
    <col min="13" max="13" width="0" style="61" hidden="1" customWidth="1"/>
    <col min="14" max="16384" width="5.5" style="61"/>
  </cols>
  <sheetData>
    <row r="2" spans="1:7" ht="20.100000000000001" customHeight="1">
      <c r="A2" s="88" t="s">
        <v>15</v>
      </c>
      <c r="B2" s="139" t="s">
        <v>1237</v>
      </c>
      <c r="C2" s="139"/>
      <c r="D2" s="139"/>
      <c r="E2" s="139"/>
      <c r="F2" s="139"/>
      <c r="G2" s="139"/>
    </row>
    <row r="4" spans="1:7" ht="20.100000000000001" customHeight="1">
      <c r="B4" s="383" t="s">
        <v>41</v>
      </c>
      <c r="C4" s="3"/>
      <c r="D4" s="3"/>
      <c r="E4" s="3"/>
      <c r="F4" s="3"/>
    </row>
    <row r="5" spans="1:7" ht="20.100000000000001" customHeight="1">
      <c r="B5" s="93" t="s">
        <v>9</v>
      </c>
      <c r="C5" s="94">
        <v>2019</v>
      </c>
      <c r="D5" s="95">
        <v>2018</v>
      </c>
      <c r="E5" s="95">
        <v>2017</v>
      </c>
      <c r="F5" s="95">
        <v>2016</v>
      </c>
      <c r="G5" s="95">
        <v>2015</v>
      </c>
    </row>
    <row r="6" spans="1:7" ht="20.100000000000001" customHeight="1">
      <c r="B6" s="21" t="s">
        <v>47</v>
      </c>
      <c r="C6" s="516"/>
      <c r="D6" s="517"/>
      <c r="E6" s="517"/>
      <c r="F6" s="516"/>
      <c r="G6" s="518"/>
    </row>
    <row r="7" spans="1:7" ht="20.100000000000001" customHeight="1">
      <c r="B7" s="25" t="s">
        <v>194</v>
      </c>
      <c r="C7" s="424"/>
      <c r="D7" s="519"/>
      <c r="E7" s="425"/>
      <c r="F7" s="519"/>
      <c r="G7" s="520"/>
    </row>
    <row r="8" spans="1:7" ht="20.100000000000001" customHeight="1">
      <c r="B8" s="142" t="s">
        <v>158</v>
      </c>
      <c r="C8" s="455">
        <v>33178</v>
      </c>
      <c r="D8" s="390">
        <v>28922</v>
      </c>
      <c r="E8" s="390">
        <v>14587</v>
      </c>
      <c r="F8" s="391">
        <v>15362</v>
      </c>
      <c r="G8" s="392">
        <v>14549</v>
      </c>
    </row>
    <row r="9" spans="1:7" ht="20.100000000000001" customHeight="1">
      <c r="B9" s="142" t="s">
        <v>48</v>
      </c>
      <c r="C9" s="455">
        <v>116408</v>
      </c>
      <c r="D9" s="390">
        <v>113324</v>
      </c>
      <c r="E9" s="390">
        <v>109397</v>
      </c>
      <c r="F9" s="391">
        <v>111971</v>
      </c>
      <c r="G9" s="392">
        <v>109518</v>
      </c>
    </row>
    <row r="10" spans="1:7" ht="20.100000000000001" customHeight="1">
      <c r="B10" s="142" t="s">
        <v>49</v>
      </c>
      <c r="C10" s="455">
        <v>27122</v>
      </c>
      <c r="D10" s="390">
        <v>23444</v>
      </c>
      <c r="E10" s="390">
        <v>22103</v>
      </c>
      <c r="F10" s="391">
        <v>20576</v>
      </c>
      <c r="G10" s="392">
        <v>19384</v>
      </c>
    </row>
    <row r="11" spans="1:7" ht="20.100000000000001" customHeight="1">
      <c r="B11" s="142" t="s">
        <v>50</v>
      </c>
      <c r="C11" s="455">
        <v>1778</v>
      </c>
      <c r="D11" s="390">
        <v>1421</v>
      </c>
      <c r="E11" s="390">
        <v>1726.9999999999995</v>
      </c>
      <c r="F11" s="391">
        <v>1133</v>
      </c>
      <c r="G11" s="392">
        <v>1241</v>
      </c>
    </row>
    <row r="12" spans="1:7" ht="20.100000000000001" customHeight="1">
      <c r="B12" s="142" t="s">
        <v>211</v>
      </c>
      <c r="C12" s="455">
        <v>912</v>
      </c>
      <c r="D12" s="390">
        <v>680</v>
      </c>
      <c r="E12" s="390">
        <v>679</v>
      </c>
      <c r="F12" s="391">
        <v>908</v>
      </c>
      <c r="G12" s="392">
        <v>1219</v>
      </c>
    </row>
    <row r="13" spans="1:7" ht="20.100000000000001" customHeight="1">
      <c r="B13" s="142" t="s">
        <v>42</v>
      </c>
      <c r="C13" s="455">
        <v>6216</v>
      </c>
      <c r="D13" s="390">
        <v>6663</v>
      </c>
      <c r="E13" s="390">
        <v>5206</v>
      </c>
      <c r="F13" s="391">
        <v>4368</v>
      </c>
      <c r="G13" s="392">
        <v>3982</v>
      </c>
    </row>
    <row r="14" spans="1:7" ht="20.100000000000001" customHeight="1">
      <c r="B14" s="449" t="s">
        <v>51</v>
      </c>
      <c r="C14" s="456">
        <v>2415</v>
      </c>
      <c r="D14" s="439">
        <v>2509</v>
      </c>
      <c r="E14" s="439">
        <v>3984</v>
      </c>
      <c r="F14" s="521">
        <v>4143</v>
      </c>
      <c r="G14" s="522">
        <v>4355</v>
      </c>
    </row>
    <row r="15" spans="1:7" ht="20.100000000000001" customHeight="1">
      <c r="B15" s="523" t="s">
        <v>52</v>
      </c>
      <c r="C15" s="524">
        <v>188029</v>
      </c>
      <c r="D15" s="486">
        <v>176963</v>
      </c>
      <c r="E15" s="486">
        <v>157683</v>
      </c>
      <c r="F15" s="486">
        <v>158461</v>
      </c>
      <c r="G15" s="525">
        <v>154248</v>
      </c>
    </row>
    <row r="16" spans="1:7" ht="20.100000000000001" customHeight="1">
      <c r="B16" s="25" t="s">
        <v>53</v>
      </c>
      <c r="C16" s="385"/>
      <c r="D16" s="526"/>
      <c r="E16" s="526"/>
      <c r="F16" s="391"/>
      <c r="G16" s="392"/>
    </row>
    <row r="17" spans="2:7" ht="20.100000000000001" customHeight="1">
      <c r="B17" s="142" t="s">
        <v>159</v>
      </c>
      <c r="C17" s="455">
        <v>17132</v>
      </c>
      <c r="D17" s="390">
        <v>14880</v>
      </c>
      <c r="E17" s="390">
        <v>16520.000000000004</v>
      </c>
      <c r="F17" s="391">
        <v>15247</v>
      </c>
      <c r="G17" s="392">
        <v>13116</v>
      </c>
    </row>
    <row r="18" spans="2:7" ht="20.100000000000001" customHeight="1">
      <c r="B18" s="142" t="s">
        <v>54</v>
      </c>
      <c r="C18" s="455">
        <v>18488</v>
      </c>
      <c r="D18" s="390">
        <v>17270</v>
      </c>
      <c r="E18" s="390">
        <v>14893</v>
      </c>
      <c r="F18" s="391">
        <v>12213</v>
      </c>
      <c r="G18" s="392">
        <v>10629</v>
      </c>
    </row>
    <row r="19" spans="2:7" ht="20.100000000000001" customHeight="1">
      <c r="B19" s="142" t="s">
        <v>55</v>
      </c>
      <c r="C19" s="455">
        <v>17013</v>
      </c>
      <c r="D19" s="390">
        <v>14724</v>
      </c>
      <c r="E19" s="390">
        <v>14210</v>
      </c>
      <c r="F19" s="391">
        <v>14835</v>
      </c>
      <c r="G19" s="392">
        <v>15843</v>
      </c>
    </row>
    <row r="20" spans="2:7" ht="20.100000000000001" customHeight="1">
      <c r="B20" s="142" t="s">
        <v>56</v>
      </c>
      <c r="C20" s="455">
        <v>3992</v>
      </c>
      <c r="D20" s="390">
        <v>3654</v>
      </c>
      <c r="E20" s="390">
        <v>3393</v>
      </c>
      <c r="F20" s="391">
        <v>4548</v>
      </c>
      <c r="G20" s="392">
        <v>6190</v>
      </c>
    </row>
    <row r="21" spans="2:7" ht="20.100000000000001" customHeight="1">
      <c r="B21" s="142" t="s">
        <v>57</v>
      </c>
      <c r="C21" s="455">
        <v>27352</v>
      </c>
      <c r="D21" s="390">
        <v>27907</v>
      </c>
      <c r="E21" s="390">
        <v>33185</v>
      </c>
      <c r="F21" s="391">
        <v>24597</v>
      </c>
      <c r="G21" s="392">
        <v>23269</v>
      </c>
    </row>
    <row r="22" spans="2:7" ht="20.100000000000001" customHeight="1">
      <c r="B22" s="449" t="s">
        <v>58</v>
      </c>
      <c r="C22" s="456" t="s">
        <v>1238</v>
      </c>
      <c r="D22" s="439" t="s">
        <v>1239</v>
      </c>
      <c r="E22" s="439" t="s">
        <v>1240</v>
      </c>
      <c r="F22" s="521" t="s">
        <v>1241</v>
      </c>
      <c r="G22" s="522" t="s">
        <v>1242</v>
      </c>
    </row>
    <row r="23" spans="2:7" ht="20.100000000000001" customHeight="1">
      <c r="B23" s="523" t="s">
        <v>59</v>
      </c>
      <c r="C23" s="524">
        <v>85265</v>
      </c>
      <c r="D23" s="486">
        <v>79799</v>
      </c>
      <c r="E23" s="486">
        <v>84948</v>
      </c>
      <c r="F23" s="486">
        <v>72517</v>
      </c>
      <c r="G23" s="525">
        <v>70236</v>
      </c>
    </row>
    <row r="24" spans="2:7" ht="20.100000000000001" customHeight="1">
      <c r="B24" s="527" t="s">
        <v>143</v>
      </c>
      <c r="C24" s="462">
        <v>273294</v>
      </c>
      <c r="D24" s="528">
        <v>256762</v>
      </c>
      <c r="E24" s="528">
        <v>242631</v>
      </c>
      <c r="F24" s="528">
        <v>230978</v>
      </c>
      <c r="G24" s="529">
        <v>224484</v>
      </c>
    </row>
    <row r="25" spans="2:7" ht="20.100000000000001" customHeight="1">
      <c r="B25" s="21" t="s">
        <v>174</v>
      </c>
      <c r="C25" s="530"/>
      <c r="D25" s="530"/>
      <c r="E25" s="530"/>
      <c r="F25" s="531"/>
      <c r="G25" s="19"/>
    </row>
    <row r="26" spans="2:7" ht="20.100000000000001" customHeight="1">
      <c r="B26" s="25" t="s">
        <v>175</v>
      </c>
      <c r="C26" s="398"/>
      <c r="D26" s="526"/>
      <c r="E26" s="526"/>
      <c r="F26" s="391"/>
      <c r="G26" s="392"/>
    </row>
    <row r="27" spans="2:7" ht="20.100000000000001" customHeight="1">
      <c r="B27" s="142" t="s">
        <v>160</v>
      </c>
      <c r="C27" s="455">
        <v>8123</v>
      </c>
      <c r="D27" s="390">
        <v>8227</v>
      </c>
      <c r="E27" s="390">
        <v>7882</v>
      </c>
      <c r="F27" s="391">
        <v>7604</v>
      </c>
      <c r="G27" s="392">
        <v>7670</v>
      </c>
    </row>
    <row r="28" spans="2:7" ht="20.100000000000001" customHeight="1">
      <c r="B28" s="142" t="s">
        <v>60</v>
      </c>
      <c r="C28" s="455">
        <v>121170</v>
      </c>
      <c r="D28" s="390">
        <v>120569</v>
      </c>
      <c r="E28" s="390">
        <v>112040</v>
      </c>
      <c r="F28" s="391">
        <v>105547</v>
      </c>
      <c r="G28" s="392">
        <v>101528</v>
      </c>
    </row>
    <row r="29" spans="2:7" ht="20.100000000000001" customHeight="1">
      <c r="B29" s="142" t="s">
        <v>61</v>
      </c>
      <c r="C29" s="455">
        <v>-11503</v>
      </c>
      <c r="D29" s="390">
        <v>-11313</v>
      </c>
      <c r="E29" s="390">
        <v>-7907.9999999999991</v>
      </c>
      <c r="F29" s="391">
        <v>-13871</v>
      </c>
      <c r="G29" s="392">
        <v>-12119</v>
      </c>
    </row>
    <row r="30" spans="2:7" ht="20.100000000000001" customHeight="1">
      <c r="B30" s="449" t="s">
        <v>62</v>
      </c>
      <c r="C30" s="456">
        <v>-1012</v>
      </c>
      <c r="D30" s="439">
        <v>-1843</v>
      </c>
      <c r="E30" s="439">
        <v>-458</v>
      </c>
      <c r="F30" s="521">
        <v>-600</v>
      </c>
      <c r="G30" s="522">
        <v>-4585</v>
      </c>
    </row>
    <row r="31" spans="2:7" ht="20.100000000000001" customHeight="1">
      <c r="B31" s="523" t="s">
        <v>144</v>
      </c>
      <c r="C31" s="524">
        <v>116778</v>
      </c>
      <c r="D31" s="486">
        <v>115640</v>
      </c>
      <c r="E31" s="486">
        <v>111556</v>
      </c>
      <c r="F31" s="486">
        <v>98680</v>
      </c>
      <c r="G31" s="525">
        <v>92494</v>
      </c>
    </row>
    <row r="32" spans="2:7" ht="20.100000000000001" customHeight="1">
      <c r="B32" s="449" t="s">
        <v>74</v>
      </c>
      <c r="C32" s="461">
        <v>2527</v>
      </c>
      <c r="D32" s="439">
        <v>2474</v>
      </c>
      <c r="E32" s="439">
        <v>2481</v>
      </c>
      <c r="F32" s="521">
        <v>2894</v>
      </c>
      <c r="G32" s="522">
        <v>2915</v>
      </c>
    </row>
    <row r="33" spans="2:7" ht="20.100000000000001" customHeight="1">
      <c r="B33" s="523" t="s">
        <v>145</v>
      </c>
      <c r="C33" s="524">
        <v>119305</v>
      </c>
      <c r="D33" s="486">
        <v>118114</v>
      </c>
      <c r="E33" s="486">
        <v>114037</v>
      </c>
      <c r="F33" s="486">
        <v>101574</v>
      </c>
      <c r="G33" s="525">
        <v>95409</v>
      </c>
    </row>
    <row r="34" spans="2:7" ht="20.100000000000001" customHeight="1">
      <c r="B34" s="25" t="s">
        <v>63</v>
      </c>
      <c r="C34" s="385"/>
      <c r="D34" s="434"/>
      <c r="E34" s="434"/>
      <c r="F34" s="391"/>
      <c r="G34" s="392"/>
    </row>
    <row r="35" spans="2:7" ht="20.100000000000001" customHeight="1">
      <c r="B35" s="142" t="s">
        <v>42</v>
      </c>
      <c r="C35" s="455">
        <v>11858</v>
      </c>
      <c r="D35" s="390">
        <v>11490</v>
      </c>
      <c r="E35" s="390">
        <v>10828</v>
      </c>
      <c r="F35" s="391">
        <v>11060</v>
      </c>
      <c r="G35" s="392">
        <v>12360</v>
      </c>
    </row>
    <row r="36" spans="2:7" ht="20.100000000000001" customHeight="1">
      <c r="B36" s="142" t="s">
        <v>64</v>
      </c>
      <c r="C36" s="455">
        <v>3501</v>
      </c>
      <c r="D36" s="390">
        <v>3363</v>
      </c>
      <c r="E36" s="390">
        <v>3735.0000000000005</v>
      </c>
      <c r="F36" s="391">
        <v>3746</v>
      </c>
      <c r="G36" s="392">
        <v>3774</v>
      </c>
    </row>
    <row r="37" spans="2:7" ht="20.100000000000001" customHeight="1">
      <c r="B37" s="142" t="s">
        <v>65</v>
      </c>
      <c r="C37" s="455">
        <v>20613</v>
      </c>
      <c r="D37" s="390">
        <v>21432</v>
      </c>
      <c r="E37" s="390">
        <v>15986</v>
      </c>
      <c r="F37" s="391">
        <v>16846</v>
      </c>
      <c r="G37" s="392">
        <v>17502</v>
      </c>
    </row>
    <row r="38" spans="2:7" ht="20.100000000000001" customHeight="1">
      <c r="B38" s="449" t="s">
        <v>66</v>
      </c>
      <c r="C38" s="456">
        <v>47773</v>
      </c>
      <c r="D38" s="439">
        <v>40129</v>
      </c>
      <c r="E38" s="439">
        <v>41340</v>
      </c>
      <c r="F38" s="521">
        <v>43067</v>
      </c>
      <c r="G38" s="522">
        <v>44464</v>
      </c>
    </row>
    <row r="39" spans="2:7" ht="20.100000000000001" customHeight="1">
      <c r="B39" s="523" t="s">
        <v>67</v>
      </c>
      <c r="C39" s="524">
        <v>83745</v>
      </c>
      <c r="D39" s="486">
        <v>76414</v>
      </c>
      <c r="E39" s="486">
        <v>71889</v>
      </c>
      <c r="F39" s="486">
        <v>74719</v>
      </c>
      <c r="G39" s="525">
        <v>78100</v>
      </c>
    </row>
    <row r="40" spans="2:7" ht="20.100000000000001" customHeight="1">
      <c r="B40" s="25" t="s">
        <v>68</v>
      </c>
      <c r="C40" s="385"/>
      <c r="D40" s="434"/>
      <c r="E40" s="434"/>
      <c r="F40" s="391"/>
      <c r="G40" s="392"/>
    </row>
    <row r="41" spans="2:7" ht="20.100000000000001" customHeight="1">
      <c r="B41" s="142" t="s">
        <v>69</v>
      </c>
      <c r="C41" s="455">
        <v>28394</v>
      </c>
      <c r="D41" s="390">
        <v>26134</v>
      </c>
      <c r="E41" s="390">
        <v>26479</v>
      </c>
      <c r="F41" s="391">
        <v>23227</v>
      </c>
      <c r="G41" s="392">
        <v>20928</v>
      </c>
    </row>
    <row r="42" spans="2:7" ht="20.100000000000001" customHeight="1">
      <c r="B42" s="142" t="s">
        <v>70</v>
      </c>
      <c r="C42" s="455">
        <v>25749</v>
      </c>
      <c r="D42" s="390">
        <v>22246</v>
      </c>
      <c r="E42" s="390">
        <v>17779</v>
      </c>
      <c r="F42" s="391">
        <v>16720</v>
      </c>
      <c r="G42" s="392">
        <v>16884</v>
      </c>
    </row>
    <row r="43" spans="2:7" ht="20.100000000000001" customHeight="1">
      <c r="B43" s="142" t="s">
        <v>71</v>
      </c>
      <c r="C43" s="455">
        <v>14819</v>
      </c>
      <c r="D43" s="390">
        <v>13306</v>
      </c>
      <c r="E43" s="390">
        <v>11096</v>
      </c>
      <c r="F43" s="391">
        <v>13920</v>
      </c>
      <c r="G43" s="392">
        <v>12488</v>
      </c>
    </row>
    <row r="44" spans="2:7" ht="20.100000000000001" customHeight="1">
      <c r="B44" s="142" t="s">
        <v>72</v>
      </c>
      <c r="C44" s="455">
        <v>487</v>
      </c>
      <c r="D44" s="390">
        <v>478</v>
      </c>
      <c r="E44" s="390">
        <v>245</v>
      </c>
      <c r="F44" s="391">
        <v>327</v>
      </c>
      <c r="G44" s="392">
        <v>171</v>
      </c>
    </row>
    <row r="45" spans="2:7" ht="27.75" customHeight="1">
      <c r="B45" s="532" t="s">
        <v>206</v>
      </c>
      <c r="C45" s="456" t="s">
        <v>645</v>
      </c>
      <c r="D45" s="439" t="s">
        <v>646</v>
      </c>
      <c r="E45" s="439" t="s">
        <v>1243</v>
      </c>
      <c r="F45" s="521" t="s">
        <v>647</v>
      </c>
      <c r="G45" s="522" t="s">
        <v>648</v>
      </c>
    </row>
    <row r="46" spans="2:7" ht="20.100000000000001" customHeight="1">
      <c r="B46" s="523" t="s">
        <v>73</v>
      </c>
      <c r="C46" s="524">
        <v>70244</v>
      </c>
      <c r="D46" s="486">
        <v>62234</v>
      </c>
      <c r="E46" s="486">
        <v>56705</v>
      </c>
      <c r="F46" s="486">
        <v>54685</v>
      </c>
      <c r="G46" s="525">
        <v>50975</v>
      </c>
    </row>
    <row r="47" spans="2:7" ht="20.100000000000001" customHeight="1">
      <c r="B47" s="527" t="s">
        <v>207</v>
      </c>
      <c r="C47" s="462">
        <v>273294</v>
      </c>
      <c r="D47" s="528">
        <v>256762</v>
      </c>
      <c r="E47" s="528">
        <v>242631</v>
      </c>
      <c r="F47" s="528">
        <v>230978</v>
      </c>
      <c r="G47" s="529">
        <v>224484</v>
      </c>
    </row>
    <row r="49" spans="2:7" ht="236.25" customHeight="1">
      <c r="B49" s="1698" t="s">
        <v>1244</v>
      </c>
      <c r="C49" s="1698"/>
      <c r="D49" s="1698"/>
      <c r="E49" s="1698"/>
      <c r="F49" s="1698"/>
      <c r="G49" s="1698"/>
    </row>
    <row r="50" spans="2:7" ht="22.5" customHeight="1">
      <c r="B50" s="1699"/>
      <c r="C50" s="1699"/>
      <c r="D50" s="1699"/>
      <c r="E50" s="1699"/>
      <c r="F50" s="1699"/>
      <c r="G50" s="1699"/>
    </row>
    <row r="51" spans="2:7" ht="23.25" customHeight="1">
      <c r="B51" s="1699"/>
      <c r="C51" s="1699"/>
      <c r="D51" s="1699"/>
      <c r="E51" s="1699"/>
      <c r="F51" s="1699"/>
      <c r="G51" s="1699"/>
    </row>
    <row r="52" spans="2:7" ht="13.5" customHeight="1">
      <c r="B52" s="1697"/>
      <c r="C52" s="1697"/>
      <c r="D52" s="1697"/>
      <c r="E52" s="1697"/>
      <c r="F52" s="1697"/>
      <c r="G52" s="1697"/>
    </row>
    <row r="53" spans="2:7" ht="12" customHeight="1">
      <c r="B53" s="1697"/>
      <c r="C53" s="1697"/>
      <c r="D53" s="1697"/>
      <c r="E53" s="1697"/>
      <c r="F53" s="1697"/>
      <c r="G53" s="1697"/>
    </row>
    <row r="54" spans="2:7" ht="15.75">
      <c r="B54" s="1697"/>
      <c r="C54" s="1697"/>
      <c r="D54" s="1697"/>
      <c r="E54" s="1697"/>
      <c r="F54" s="1697"/>
      <c r="G54" s="1697"/>
    </row>
    <row r="55" spans="2:7" ht="12.75" customHeight="1">
      <c r="B55" s="1697"/>
      <c r="C55" s="1697"/>
      <c r="D55" s="1697"/>
      <c r="E55" s="1697"/>
      <c r="F55" s="1697"/>
      <c r="G55" s="1697"/>
    </row>
    <row r="56" spans="2:7" ht="26.25" customHeight="1">
      <c r="B56" s="1697"/>
      <c r="C56" s="1697"/>
      <c r="D56" s="1697"/>
      <c r="E56" s="1697"/>
      <c r="F56" s="1697"/>
      <c r="G56" s="1697"/>
    </row>
    <row r="57" spans="2:7" ht="36.75" customHeight="1">
      <c r="B57" s="1697"/>
      <c r="C57" s="1697"/>
      <c r="D57" s="1697"/>
      <c r="E57" s="1697"/>
      <c r="F57" s="1697"/>
      <c r="G57" s="1697"/>
    </row>
  </sheetData>
  <mergeCells count="9">
    <mergeCell ref="B55:G55"/>
    <mergeCell ref="B56:G56"/>
    <mergeCell ref="B57:G57"/>
    <mergeCell ref="B49:G49"/>
    <mergeCell ref="B50:G50"/>
    <mergeCell ref="B51:G51"/>
    <mergeCell ref="B52:G52"/>
    <mergeCell ref="B53:G53"/>
    <mergeCell ref="B54:G54"/>
  </mergeCells>
  <hyperlinks>
    <hyperlink ref="A2" location="Summary!A1" display=" " xr:uid="{00000000-0004-0000-0E00-000000000000}"/>
  </hyperlinks>
  <pageMargins left="0.17" right="0.17" top="0.63" bottom="0.77" header="0.5" footer="0.5"/>
  <pageSetup paperSize="9" scale="61" orientation="portrait" r:id="rId1"/>
  <headerFooter>
    <oddFooter>&amp;L&amp;1#&amp;"Calibri"&amp;10&amp;K000000TOTAL Classification: Restricted Distribution TOTAL - All rights reserved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le16">
    <tabColor rgb="FF0076BD"/>
    <pageSetUpPr fitToPage="1"/>
  </sheetPr>
  <dimension ref="A2:K27"/>
  <sheetViews>
    <sheetView showGridLines="0" view="pageBreakPreview" zoomScaleNormal="170" zoomScaleSheetLayoutView="100" zoomScalePageLayoutView="170" workbookViewId="0"/>
  </sheetViews>
  <sheetFormatPr defaultColWidth="11" defaultRowHeight="20.100000000000001" customHeight="1"/>
  <cols>
    <col min="1" max="1" width="5.5" style="61" customWidth="1"/>
    <col min="2" max="2" width="46.125" style="89" customWidth="1"/>
    <col min="3" max="6" width="12" style="89" customWidth="1"/>
    <col min="7" max="7" width="12" style="450" customWidth="1"/>
    <col min="8" max="8" width="5.5" style="515" customWidth="1"/>
    <col min="9" max="10" width="11" style="515"/>
    <col min="11" max="11" width="10.375" style="515" customWidth="1"/>
    <col min="12" max="12" width="0" style="61" hidden="1" customWidth="1"/>
    <col min="13" max="16384" width="11" style="61"/>
  </cols>
  <sheetData>
    <row r="2" spans="1:11" ht="20.100000000000001" customHeight="1">
      <c r="A2" s="88" t="s">
        <v>15</v>
      </c>
      <c r="B2" s="159" t="s">
        <v>1245</v>
      </c>
      <c r="C2" s="159"/>
      <c r="D2" s="159"/>
      <c r="E2" s="159"/>
      <c r="G2" s="533"/>
    </row>
    <row r="3" spans="1:11" ht="20.100000000000001" customHeight="1">
      <c r="B3" s="92"/>
      <c r="C3" s="92"/>
      <c r="D3" s="92"/>
      <c r="E3" s="92"/>
      <c r="F3" s="92"/>
    </row>
    <row r="4" spans="1:11" ht="20.100000000000001" customHeight="1">
      <c r="B4" s="383" t="s">
        <v>41</v>
      </c>
      <c r="C4" s="196"/>
      <c r="D4" s="196"/>
      <c r="E4" s="196"/>
      <c r="F4" s="196"/>
      <c r="G4" s="200"/>
      <c r="H4" s="61"/>
      <c r="I4" s="61"/>
      <c r="J4" s="61"/>
      <c r="K4" s="61"/>
    </row>
    <row r="5" spans="1:11" ht="20.100000000000001" customHeight="1">
      <c r="B5" s="93" t="s">
        <v>9</v>
      </c>
      <c r="C5" s="281">
        <v>2019</v>
      </c>
      <c r="D5" s="282">
        <v>2018</v>
      </c>
      <c r="E5" s="282">
        <v>2017</v>
      </c>
      <c r="F5" s="282">
        <v>2016</v>
      </c>
      <c r="G5" s="534">
        <v>2015</v>
      </c>
      <c r="H5" s="61"/>
      <c r="I5" s="61"/>
      <c r="J5" s="61"/>
      <c r="K5" s="61"/>
    </row>
    <row r="6" spans="1:11" ht="20.100000000000001" customHeight="1">
      <c r="B6" s="535" t="s">
        <v>240</v>
      </c>
      <c r="C6" s="536">
        <v>98894</v>
      </c>
      <c r="D6" s="435">
        <v>100997</v>
      </c>
      <c r="E6" s="435"/>
      <c r="F6" s="435"/>
      <c r="G6" s="436"/>
      <c r="H6" s="432"/>
      <c r="I6" s="61"/>
      <c r="J6" s="61"/>
      <c r="K6" s="61"/>
    </row>
    <row r="7" spans="1:11" ht="20.100000000000001" customHeight="1">
      <c r="B7" s="459" t="s">
        <v>75</v>
      </c>
      <c r="C7" s="475">
        <v>79382</v>
      </c>
      <c r="D7" s="390">
        <v>81709</v>
      </c>
      <c r="E7" s="390"/>
      <c r="F7" s="390"/>
      <c r="G7" s="390"/>
      <c r="H7" s="61"/>
      <c r="I7" s="61"/>
      <c r="J7" s="61"/>
      <c r="K7" s="61"/>
    </row>
    <row r="8" spans="1:11" ht="20.100000000000001" customHeight="1">
      <c r="B8" s="537" t="s">
        <v>76</v>
      </c>
      <c r="C8" s="538">
        <v>19512</v>
      </c>
      <c r="D8" s="539">
        <v>19288</v>
      </c>
      <c r="E8" s="539"/>
      <c r="F8" s="539"/>
      <c r="G8" s="539"/>
      <c r="H8" s="61"/>
      <c r="I8" s="61"/>
      <c r="J8" s="61"/>
      <c r="K8" s="61"/>
    </row>
    <row r="9" spans="1:11" ht="20.100000000000001" customHeight="1">
      <c r="B9" s="540" t="s">
        <v>642</v>
      </c>
      <c r="C9" s="541">
        <v>29597</v>
      </c>
      <c r="D9" s="542">
        <v>24023</v>
      </c>
      <c r="E9" s="543"/>
      <c r="F9" s="542"/>
      <c r="G9" s="544"/>
      <c r="H9" s="432"/>
      <c r="I9" s="61"/>
      <c r="J9" s="61"/>
      <c r="K9" s="61"/>
    </row>
    <row r="10" spans="1:11" ht="20.100000000000001" customHeight="1">
      <c r="B10" s="459" t="s">
        <v>75</v>
      </c>
      <c r="C10" s="475">
        <v>17945</v>
      </c>
      <c r="D10" s="390">
        <v>16015</v>
      </c>
      <c r="E10" s="390"/>
      <c r="F10" s="390"/>
      <c r="G10" s="390"/>
      <c r="H10" s="61"/>
      <c r="I10" s="61"/>
      <c r="J10" s="61"/>
      <c r="K10" s="61"/>
    </row>
    <row r="11" spans="1:11" ht="20.100000000000001" customHeight="1">
      <c r="B11" s="537" t="s">
        <v>76</v>
      </c>
      <c r="C11" s="538">
        <v>11652</v>
      </c>
      <c r="D11" s="539">
        <v>8008</v>
      </c>
      <c r="E11" s="539"/>
      <c r="F11" s="539"/>
      <c r="G11" s="539"/>
      <c r="H11" s="61"/>
      <c r="I11" s="61"/>
      <c r="J11" s="61"/>
      <c r="K11" s="61"/>
    </row>
    <row r="12" spans="1:11" ht="20.100000000000001" customHeight="1">
      <c r="B12" s="545" t="s">
        <v>75</v>
      </c>
      <c r="C12" s="546">
        <v>97327</v>
      </c>
      <c r="D12" s="547">
        <v>97724</v>
      </c>
      <c r="E12" s="547">
        <v>93461</v>
      </c>
      <c r="F12" s="547">
        <v>98389</v>
      </c>
      <c r="G12" s="547">
        <v>96175</v>
      </c>
      <c r="H12" s="61"/>
      <c r="I12" s="61"/>
      <c r="J12" s="61"/>
      <c r="K12" s="61"/>
    </row>
    <row r="13" spans="1:11" ht="20.100000000000001" customHeight="1">
      <c r="B13" s="401" t="s">
        <v>76</v>
      </c>
      <c r="C13" s="548">
        <v>31164</v>
      </c>
      <c r="D13" s="403">
        <v>27296</v>
      </c>
      <c r="E13" s="403">
        <v>13051</v>
      </c>
      <c r="F13" s="403">
        <v>14062</v>
      </c>
      <c r="G13" s="403">
        <v>13277</v>
      </c>
      <c r="H13" s="61"/>
      <c r="I13" s="61"/>
      <c r="J13" s="61"/>
      <c r="K13" s="61"/>
    </row>
    <row r="14" spans="1:11" ht="20.100000000000001" customHeight="1">
      <c r="B14" s="549" t="s">
        <v>643</v>
      </c>
      <c r="C14" s="541">
        <v>128491</v>
      </c>
      <c r="D14" s="542">
        <v>125020</v>
      </c>
      <c r="E14" s="543">
        <v>106512</v>
      </c>
      <c r="F14" s="542">
        <v>112451</v>
      </c>
      <c r="G14" s="544">
        <v>109452</v>
      </c>
      <c r="H14" s="61"/>
      <c r="I14" s="61"/>
      <c r="J14" s="61"/>
      <c r="K14" s="61"/>
    </row>
    <row r="15" spans="1:11" ht="20.100000000000001" customHeight="1">
      <c r="B15" s="550" t="s">
        <v>138</v>
      </c>
      <c r="C15" s="541">
        <v>12196</v>
      </c>
      <c r="D15" s="542">
        <v>10493</v>
      </c>
      <c r="E15" s="543">
        <v>10820</v>
      </c>
      <c r="F15" s="542">
        <v>9293</v>
      </c>
      <c r="G15" s="544">
        <v>9317</v>
      </c>
      <c r="I15" s="61"/>
      <c r="J15" s="61"/>
      <c r="K15" s="61"/>
    </row>
    <row r="16" spans="1:11" ht="20.100000000000001" customHeight="1">
      <c r="B16" s="460" t="s">
        <v>75</v>
      </c>
      <c r="C16" s="475">
        <v>11335</v>
      </c>
      <c r="D16" s="430">
        <v>9869</v>
      </c>
      <c r="E16" s="390">
        <v>10150</v>
      </c>
      <c r="F16" s="430">
        <v>8661</v>
      </c>
      <c r="G16" s="431">
        <v>8631</v>
      </c>
      <c r="H16" s="61"/>
      <c r="I16" s="61"/>
      <c r="J16" s="61"/>
      <c r="K16" s="61"/>
    </row>
    <row r="17" spans="2:11" ht="20.100000000000001" customHeight="1">
      <c r="B17" s="464" t="s">
        <v>76</v>
      </c>
      <c r="C17" s="538">
        <v>861</v>
      </c>
      <c r="D17" s="551">
        <v>624</v>
      </c>
      <c r="E17" s="539">
        <v>670</v>
      </c>
      <c r="F17" s="551">
        <v>632</v>
      </c>
      <c r="G17" s="552">
        <v>686</v>
      </c>
      <c r="H17" s="61"/>
      <c r="I17" s="61"/>
      <c r="J17" s="61"/>
      <c r="K17" s="61"/>
    </row>
    <row r="18" spans="2:11" ht="20.100000000000001" customHeight="1">
      <c r="B18" s="550" t="s">
        <v>139</v>
      </c>
      <c r="C18" s="541">
        <v>8316</v>
      </c>
      <c r="D18" s="542">
        <v>6343</v>
      </c>
      <c r="E18" s="543">
        <v>6253</v>
      </c>
      <c r="F18" s="542">
        <v>5225</v>
      </c>
      <c r="G18" s="544">
        <v>4989</v>
      </c>
      <c r="H18" s="61"/>
      <c r="I18" s="61"/>
      <c r="J18" s="61"/>
      <c r="K18" s="61"/>
    </row>
    <row r="19" spans="2:11" ht="20.100000000000001" customHeight="1">
      <c r="B19" s="460" t="s">
        <v>75</v>
      </c>
      <c r="C19" s="475">
        <v>7289</v>
      </c>
      <c r="D19" s="430">
        <v>5463</v>
      </c>
      <c r="E19" s="390">
        <v>5519</v>
      </c>
      <c r="F19" s="430">
        <v>4661</v>
      </c>
      <c r="G19" s="431">
        <v>4506</v>
      </c>
      <c r="H19" s="61"/>
      <c r="I19" s="61"/>
      <c r="J19" s="61"/>
      <c r="K19" s="61"/>
    </row>
    <row r="20" spans="2:11" ht="20.100000000000001" customHeight="1">
      <c r="B20" s="464" t="s">
        <v>76</v>
      </c>
      <c r="C20" s="538">
        <v>1027</v>
      </c>
      <c r="D20" s="551">
        <v>880</v>
      </c>
      <c r="E20" s="539">
        <v>734</v>
      </c>
      <c r="F20" s="551">
        <v>564</v>
      </c>
      <c r="G20" s="552">
        <v>483</v>
      </c>
      <c r="H20" s="61"/>
      <c r="I20" s="61"/>
      <c r="J20" s="61"/>
      <c r="K20" s="61"/>
    </row>
    <row r="21" spans="2:11" ht="20.100000000000001" customHeight="1">
      <c r="B21" s="550" t="s">
        <v>31</v>
      </c>
      <c r="C21" s="541">
        <v>583</v>
      </c>
      <c r="D21" s="542">
        <v>390</v>
      </c>
      <c r="E21" s="543">
        <v>399</v>
      </c>
      <c r="F21" s="542">
        <v>364</v>
      </c>
      <c r="G21" s="544">
        <v>309</v>
      </c>
      <c r="H21" s="61"/>
      <c r="I21" s="61"/>
      <c r="J21" s="61"/>
      <c r="K21" s="61"/>
    </row>
    <row r="22" spans="2:11" ht="20.100000000000001" customHeight="1">
      <c r="B22" s="460" t="s">
        <v>75</v>
      </c>
      <c r="C22" s="475">
        <v>457</v>
      </c>
      <c r="D22" s="430">
        <v>268</v>
      </c>
      <c r="E22" s="390">
        <v>267</v>
      </c>
      <c r="F22" s="430">
        <v>260</v>
      </c>
      <c r="G22" s="431">
        <v>206</v>
      </c>
      <c r="H22" s="61"/>
      <c r="I22" s="61"/>
      <c r="J22" s="61"/>
      <c r="K22" s="61"/>
    </row>
    <row r="23" spans="2:11" ht="20.100000000000001" customHeight="1">
      <c r="B23" s="449" t="s">
        <v>76</v>
      </c>
      <c r="C23" s="478">
        <v>126</v>
      </c>
      <c r="D23" s="440">
        <v>122</v>
      </c>
      <c r="E23" s="439">
        <v>132</v>
      </c>
      <c r="F23" s="440">
        <v>104</v>
      </c>
      <c r="G23" s="441">
        <v>103</v>
      </c>
      <c r="H23" s="61"/>
      <c r="I23" s="61"/>
      <c r="J23" s="61"/>
      <c r="K23" s="61"/>
    </row>
    <row r="24" spans="2:11" ht="20.100000000000001" customHeight="1">
      <c r="B24" s="442" t="s">
        <v>32</v>
      </c>
      <c r="C24" s="462">
        <v>149586</v>
      </c>
      <c r="D24" s="445">
        <v>142246</v>
      </c>
      <c r="E24" s="445">
        <v>123984</v>
      </c>
      <c r="F24" s="445">
        <v>127333</v>
      </c>
      <c r="G24" s="446">
        <v>124067</v>
      </c>
      <c r="H24" s="61"/>
      <c r="I24" s="61"/>
      <c r="J24" s="61"/>
      <c r="K24" s="61"/>
    </row>
    <row r="25" spans="2:11" ht="20.100000000000001" customHeight="1">
      <c r="B25" s="553"/>
      <c r="H25" s="61"/>
      <c r="I25" s="61"/>
      <c r="J25" s="61"/>
      <c r="K25" s="61"/>
    </row>
    <row r="26" spans="2:11" ht="20.100000000000001" customHeight="1">
      <c r="B26" s="1700"/>
      <c r="C26" s="1700"/>
      <c r="D26" s="1700"/>
      <c r="E26" s="1700"/>
      <c r="F26" s="1700"/>
      <c r="G26" s="1700"/>
      <c r="H26" s="61"/>
      <c r="I26" s="61"/>
      <c r="J26" s="61"/>
      <c r="K26" s="61"/>
    </row>
    <row r="27" spans="2:11" ht="20.100000000000001" customHeight="1">
      <c r="H27" s="61"/>
      <c r="I27" s="61"/>
      <c r="J27" s="61"/>
      <c r="K27" s="61"/>
    </row>
  </sheetData>
  <mergeCells count="1">
    <mergeCell ref="B26:G26"/>
  </mergeCells>
  <hyperlinks>
    <hyperlink ref="A2" location="Summary!A1" display=" " xr:uid="{00000000-0004-0000-0F00-000000000000}"/>
  </hyperlinks>
  <pageMargins left="0.75000000000000011" right="0.75000000000000011" top="1" bottom="1" header="0.5" footer="0.5"/>
  <pageSetup paperSize="9" scale="68" orientation="portrait" r:id="rId1"/>
  <headerFooter>
    <oddFooter>&amp;L&amp;1#&amp;"Calibri"&amp;10&amp;K000000TOTAL Classification: Restricted Distribution TOTAL - All rights reserved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le17">
    <tabColor rgb="FF0076BD"/>
    <pageSetUpPr fitToPage="1"/>
  </sheetPr>
  <dimension ref="A2:M20"/>
  <sheetViews>
    <sheetView showGridLines="0" view="pageBreakPreview" zoomScaleNormal="150" zoomScaleSheetLayoutView="100" zoomScalePageLayoutView="150" workbookViewId="0"/>
  </sheetViews>
  <sheetFormatPr defaultColWidth="11" defaultRowHeight="20.100000000000001" customHeight="1"/>
  <cols>
    <col min="1" max="1" width="5.5" style="61" customWidth="1"/>
    <col min="2" max="2" width="46.125" style="89" customWidth="1"/>
    <col min="3" max="6" width="12" style="89" customWidth="1"/>
    <col min="7" max="7" width="12" style="450" customWidth="1"/>
    <col min="8" max="8" width="5.5" style="515" customWidth="1"/>
    <col min="9" max="11" width="10.5" style="515" customWidth="1"/>
    <col min="12" max="12" width="10.375" style="515" customWidth="1"/>
    <col min="13" max="13" width="10.5" style="515" hidden="1" customWidth="1"/>
    <col min="14" max="16384" width="11" style="61"/>
  </cols>
  <sheetData>
    <row r="2" spans="1:13" ht="20.100000000000001" customHeight="1">
      <c r="A2" s="88" t="s">
        <v>15</v>
      </c>
      <c r="B2" s="159" t="s">
        <v>1246</v>
      </c>
      <c r="C2" s="159"/>
      <c r="D2" s="159"/>
      <c r="E2" s="159"/>
      <c r="F2" s="159"/>
      <c r="G2" s="159"/>
      <c r="H2" s="139"/>
      <c r="I2" s="139"/>
      <c r="J2" s="139"/>
      <c r="K2" s="139"/>
      <c r="L2" s="139"/>
      <c r="M2" s="139"/>
    </row>
    <row r="3" spans="1:13" ht="20.100000000000001" customHeight="1">
      <c r="B3" s="92"/>
      <c r="C3" s="92"/>
      <c r="D3" s="92"/>
      <c r="E3" s="92"/>
      <c r="F3" s="92"/>
    </row>
    <row r="4" spans="1:13" ht="20.100000000000001" customHeight="1">
      <c r="G4" s="89"/>
      <c r="H4" s="89"/>
      <c r="I4" s="89"/>
      <c r="J4" s="89"/>
      <c r="K4" s="89"/>
      <c r="L4" s="89"/>
      <c r="M4" s="89"/>
    </row>
    <row r="5" spans="1:13" ht="20.100000000000001" customHeight="1">
      <c r="B5" s="383" t="s">
        <v>41</v>
      </c>
      <c r="C5" s="196"/>
      <c r="D5" s="196"/>
      <c r="E5" s="196"/>
      <c r="F5" s="196"/>
      <c r="G5" s="196"/>
      <c r="H5" s="61"/>
      <c r="I5" s="61"/>
      <c r="J5" s="61"/>
      <c r="K5" s="61"/>
      <c r="L5" s="61"/>
      <c r="M5" s="61"/>
    </row>
    <row r="6" spans="1:13" ht="20.100000000000001" customHeight="1">
      <c r="B6" s="93" t="s">
        <v>9</v>
      </c>
      <c r="C6" s="281">
        <v>2019</v>
      </c>
      <c r="D6" s="282">
        <v>2018</v>
      </c>
      <c r="E6" s="282">
        <v>2017</v>
      </c>
      <c r="F6" s="282">
        <v>2016</v>
      </c>
      <c r="G6" s="534">
        <v>2015</v>
      </c>
      <c r="H6" s="61"/>
      <c r="I6" s="61"/>
      <c r="J6" s="61"/>
      <c r="K6" s="61"/>
      <c r="L6" s="61"/>
      <c r="M6" s="61"/>
    </row>
    <row r="7" spans="1:13" ht="20.100000000000001" customHeight="1">
      <c r="B7" s="554" t="s">
        <v>161</v>
      </c>
      <c r="C7" s="454">
        <v>79937</v>
      </c>
      <c r="D7" s="430">
        <v>71837</v>
      </c>
      <c r="E7" s="430">
        <v>62223</v>
      </c>
      <c r="F7" s="430">
        <v>62901</v>
      </c>
      <c r="G7" s="431">
        <v>58687</v>
      </c>
      <c r="H7" s="61"/>
      <c r="I7" s="61"/>
      <c r="J7" s="61"/>
      <c r="K7" s="61"/>
      <c r="L7" s="61"/>
      <c r="M7" s="61"/>
    </row>
    <row r="8" spans="1:13" ht="20.100000000000001" customHeight="1">
      <c r="B8" s="554" t="s">
        <v>77</v>
      </c>
      <c r="C8" s="454">
        <v>1872</v>
      </c>
      <c r="D8" s="430">
        <v>1521</v>
      </c>
      <c r="E8" s="430">
        <v>1828</v>
      </c>
      <c r="F8" s="430">
        <v>1996</v>
      </c>
      <c r="G8" s="431">
        <v>2423</v>
      </c>
      <c r="H8" s="61"/>
      <c r="I8" s="61"/>
      <c r="J8" s="61"/>
      <c r="K8" s="61"/>
      <c r="L8" s="61"/>
      <c r="M8" s="61"/>
    </row>
    <row r="9" spans="1:13" ht="20.100000000000001" customHeight="1">
      <c r="B9" s="555" t="s">
        <v>78</v>
      </c>
      <c r="C9" s="461">
        <v>11487</v>
      </c>
      <c r="D9" s="440">
        <v>21425</v>
      </c>
      <c r="E9" s="440">
        <v>27749</v>
      </c>
      <c r="F9" s="440">
        <v>31785</v>
      </c>
      <c r="G9" s="441">
        <v>33962</v>
      </c>
      <c r="H9" s="61"/>
      <c r="I9" s="61"/>
      <c r="J9" s="61"/>
      <c r="K9" s="61"/>
      <c r="L9" s="61"/>
      <c r="M9" s="61"/>
    </row>
    <row r="10" spans="1:13" ht="20.100000000000001" customHeight="1">
      <c r="B10" s="556" t="s">
        <v>241</v>
      </c>
      <c r="C10" s="524">
        <v>93296</v>
      </c>
      <c r="D10" s="486">
        <v>94783</v>
      </c>
      <c r="E10" s="486">
        <v>91800</v>
      </c>
      <c r="F10" s="486">
        <v>96682</v>
      </c>
      <c r="G10" s="525">
        <v>95072</v>
      </c>
      <c r="H10" s="61"/>
      <c r="I10" s="61"/>
      <c r="J10" s="61"/>
      <c r="K10" s="61"/>
      <c r="L10" s="61"/>
      <c r="M10" s="61"/>
    </row>
    <row r="11" spans="1:13" ht="20.100000000000001" customHeight="1">
      <c r="B11" s="554" t="s">
        <v>79</v>
      </c>
      <c r="C11" s="454">
        <v>2034</v>
      </c>
      <c r="D11" s="430">
        <v>1127</v>
      </c>
      <c r="E11" s="430">
        <v>1157</v>
      </c>
      <c r="F11" s="430">
        <v>1011</v>
      </c>
      <c r="G11" s="431">
        <v>970</v>
      </c>
      <c r="H11" s="61"/>
      <c r="I11" s="61"/>
      <c r="J11" s="61"/>
      <c r="K11" s="61"/>
      <c r="L11" s="61"/>
      <c r="M11" s="61"/>
    </row>
    <row r="12" spans="1:13" ht="27.75" customHeight="1">
      <c r="B12" s="557" t="s">
        <v>157</v>
      </c>
      <c r="C12" s="454">
        <v>11199</v>
      </c>
      <c r="D12" s="430">
        <v>9171</v>
      </c>
      <c r="E12" s="430">
        <v>7780</v>
      </c>
      <c r="F12" s="430">
        <v>5680</v>
      </c>
      <c r="G12" s="431">
        <v>5748</v>
      </c>
      <c r="H12" s="61"/>
      <c r="I12" s="61"/>
      <c r="J12" s="61"/>
      <c r="K12" s="61"/>
      <c r="L12" s="61"/>
      <c r="M12" s="61"/>
    </row>
    <row r="13" spans="1:13" ht="20.100000000000001" customHeight="1">
      <c r="B13" s="554" t="s">
        <v>80</v>
      </c>
      <c r="C13" s="454">
        <v>4487</v>
      </c>
      <c r="D13" s="430">
        <v>3224</v>
      </c>
      <c r="E13" s="430">
        <v>3344</v>
      </c>
      <c r="F13" s="430">
        <v>2998</v>
      </c>
      <c r="G13" s="431">
        <v>2637</v>
      </c>
      <c r="H13" s="61"/>
      <c r="I13" s="61"/>
      <c r="J13" s="61"/>
      <c r="K13" s="61"/>
      <c r="L13" s="61"/>
      <c r="M13" s="61"/>
    </row>
    <row r="14" spans="1:13" ht="20.100000000000001" customHeight="1">
      <c r="B14" s="558" t="s">
        <v>81</v>
      </c>
      <c r="C14" s="559">
        <v>2499</v>
      </c>
      <c r="D14" s="551">
        <v>2538</v>
      </c>
      <c r="E14" s="551">
        <v>2309</v>
      </c>
      <c r="F14" s="551">
        <v>2770</v>
      </c>
      <c r="G14" s="552">
        <v>2577</v>
      </c>
      <c r="H14" s="61"/>
      <c r="I14" s="61"/>
      <c r="J14" s="61"/>
      <c r="K14" s="61"/>
      <c r="L14" s="61"/>
      <c r="M14" s="61"/>
    </row>
    <row r="15" spans="1:13" ht="20.100000000000001" customHeight="1">
      <c r="B15" s="560" t="s">
        <v>82</v>
      </c>
      <c r="C15" s="561">
        <v>2893</v>
      </c>
      <c r="D15" s="562">
        <v>2481</v>
      </c>
      <c r="E15" s="562">
        <v>3007</v>
      </c>
      <c r="F15" s="562">
        <v>2830</v>
      </c>
      <c r="G15" s="563">
        <v>2514</v>
      </c>
      <c r="H15" s="61"/>
      <c r="I15" s="61"/>
      <c r="J15" s="61"/>
      <c r="K15" s="61"/>
      <c r="L15" s="61"/>
      <c r="M15" s="61"/>
    </row>
    <row r="16" spans="1:13" ht="20.100000000000001" customHeight="1">
      <c r="B16" s="556" t="s">
        <v>82</v>
      </c>
      <c r="C16" s="524">
        <v>23112</v>
      </c>
      <c r="D16" s="486">
        <v>18541</v>
      </c>
      <c r="E16" s="486">
        <v>17597</v>
      </c>
      <c r="F16" s="486">
        <v>15289</v>
      </c>
      <c r="G16" s="525">
        <v>14446</v>
      </c>
      <c r="H16" s="61"/>
      <c r="I16" s="61"/>
      <c r="J16" s="61"/>
      <c r="K16" s="61"/>
      <c r="L16" s="61"/>
      <c r="M16" s="61"/>
    </row>
    <row r="17" spans="2:13" ht="20.100000000000001" customHeight="1">
      <c r="B17" s="564" t="s">
        <v>176</v>
      </c>
      <c r="C17" s="462">
        <v>116408</v>
      </c>
      <c r="D17" s="445">
        <v>113324</v>
      </c>
      <c r="E17" s="445">
        <v>109397</v>
      </c>
      <c r="F17" s="445">
        <v>111971</v>
      </c>
      <c r="G17" s="446">
        <v>109518</v>
      </c>
      <c r="H17" s="61"/>
      <c r="I17" s="61"/>
      <c r="J17" s="61"/>
      <c r="K17" s="61"/>
      <c r="L17" s="61"/>
      <c r="M17" s="61"/>
    </row>
    <row r="18" spans="2:13" ht="15" customHeight="1"/>
    <row r="19" spans="2:13" ht="14.1" customHeight="1">
      <c r="B19" s="565" t="s">
        <v>1154</v>
      </c>
      <c r="C19" s="565"/>
      <c r="D19" s="565"/>
      <c r="E19" s="565"/>
      <c r="F19" s="565"/>
      <c r="G19" s="565"/>
      <c r="H19" s="132"/>
      <c r="I19" s="132"/>
      <c r="J19" s="132"/>
      <c r="K19" s="132"/>
      <c r="L19" s="132"/>
      <c r="M19" s="566"/>
    </row>
    <row r="20" spans="2:13" ht="14.1" customHeight="1">
      <c r="G20" s="89"/>
      <c r="H20" s="61"/>
      <c r="I20" s="61"/>
      <c r="J20" s="61"/>
      <c r="K20" s="61"/>
      <c r="L20" s="61"/>
      <c r="M20" s="61"/>
    </row>
  </sheetData>
  <hyperlinks>
    <hyperlink ref="A2" location="Summary!A1" display=" " xr:uid="{00000000-0004-0000-1000-000000000000}"/>
  </hyperlinks>
  <pageMargins left="0.74803149606299213" right="0.74803149606299213" top="0.98425196850393704" bottom="0.98425196850393704" header="0.51181102362204722" footer="0.51181102362204722"/>
  <pageSetup paperSize="9" orientation="landscape" r:id="rId1"/>
  <headerFooter>
    <oddFooter>&amp;L&amp;1#&amp;"Calibri"&amp;10&amp;K000000TOTAL Classification: Restricted Distribution TOTAL - All rights reserved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le18">
    <tabColor rgb="FF0076BD"/>
    <pageSetUpPr fitToPage="1"/>
  </sheetPr>
  <dimension ref="A2:I15"/>
  <sheetViews>
    <sheetView showGridLines="0" view="pageBreakPreview" zoomScaleNormal="115" zoomScaleSheetLayoutView="100" zoomScalePageLayoutView="115" workbookViewId="0"/>
  </sheetViews>
  <sheetFormatPr defaultColWidth="11" defaultRowHeight="20.100000000000001" customHeight="1"/>
  <cols>
    <col min="1" max="1" width="5.5" style="61" customWidth="1"/>
    <col min="2" max="2" width="46.125" style="61" customWidth="1"/>
    <col min="3" max="7" width="12" style="61" customWidth="1"/>
    <col min="8" max="8" width="5.5" style="61" customWidth="1"/>
    <col min="9" max="12" width="11" style="61"/>
    <col min="13" max="13" width="10.375" style="61" customWidth="1"/>
    <col min="14" max="14" width="0" style="61" hidden="1" customWidth="1"/>
    <col min="15" max="16384" width="11" style="61"/>
  </cols>
  <sheetData>
    <row r="2" spans="1:9" ht="20.100000000000001" customHeight="1">
      <c r="A2" s="88" t="s">
        <v>15</v>
      </c>
      <c r="B2" s="139" t="s">
        <v>83</v>
      </c>
      <c r="C2" s="139"/>
      <c r="D2" s="139"/>
      <c r="E2" s="139"/>
      <c r="F2" s="139"/>
      <c r="G2" s="139"/>
    </row>
    <row r="3" spans="1:9" ht="20.100000000000001" customHeight="1">
      <c r="B3" s="91"/>
      <c r="C3" s="91"/>
      <c r="D3" s="91"/>
      <c r="E3" s="91"/>
      <c r="F3" s="91"/>
    </row>
    <row r="4" spans="1:9" ht="20.100000000000001" customHeight="1">
      <c r="B4" s="383" t="s">
        <v>41</v>
      </c>
      <c r="C4" s="196"/>
      <c r="D4" s="196"/>
      <c r="E4" s="196"/>
      <c r="F4" s="196"/>
      <c r="G4" s="196"/>
    </row>
    <row r="5" spans="1:9" ht="20.100000000000001" customHeight="1">
      <c r="B5" s="93" t="s">
        <v>9</v>
      </c>
      <c r="C5" s="281">
        <v>2019</v>
      </c>
      <c r="D5" s="282">
        <v>2018</v>
      </c>
      <c r="E5" s="282">
        <v>2017</v>
      </c>
      <c r="F5" s="282">
        <v>2016</v>
      </c>
      <c r="G5" s="534">
        <v>2015</v>
      </c>
    </row>
    <row r="6" spans="1:9" ht="20.100000000000001" customHeight="1">
      <c r="B6" s="142" t="s">
        <v>240</v>
      </c>
      <c r="C6" s="454">
        <v>111008</v>
      </c>
      <c r="D6" s="390">
        <v>112531</v>
      </c>
      <c r="E6" s="390">
        <v>99658</v>
      </c>
      <c r="F6" s="390"/>
      <c r="G6" s="390"/>
      <c r="I6" s="432"/>
    </row>
    <row r="7" spans="1:9" ht="20.100000000000001" customHeight="1">
      <c r="B7" s="142" t="s">
        <v>642</v>
      </c>
      <c r="C7" s="454">
        <v>47862</v>
      </c>
      <c r="D7" s="390">
        <v>39487</v>
      </c>
      <c r="E7" s="390">
        <v>33193</v>
      </c>
      <c r="F7" s="390"/>
      <c r="G7" s="390"/>
      <c r="I7" s="432"/>
    </row>
    <row r="8" spans="1:9" ht="20.100000000000001" customHeight="1">
      <c r="B8" s="567" t="s">
        <v>643</v>
      </c>
      <c r="C8" s="385">
        <v>158870</v>
      </c>
      <c r="D8" s="434">
        <v>152018</v>
      </c>
      <c r="E8" s="434">
        <v>132851</v>
      </c>
      <c r="F8" s="435">
        <v>137244</v>
      </c>
      <c r="G8" s="436">
        <v>133764</v>
      </c>
      <c r="I8" s="432"/>
    </row>
    <row r="9" spans="1:9" ht="20.100000000000001" customHeight="1">
      <c r="B9" s="142" t="s">
        <v>138</v>
      </c>
      <c r="C9" s="454">
        <v>16727</v>
      </c>
      <c r="D9" s="390">
        <v>15067</v>
      </c>
      <c r="E9" s="390">
        <v>15506</v>
      </c>
      <c r="F9" s="430">
        <v>13165</v>
      </c>
      <c r="G9" s="431">
        <v>13032</v>
      </c>
    </row>
    <row r="10" spans="1:9" ht="20.100000000000001" customHeight="1">
      <c r="B10" s="142" t="s">
        <v>139</v>
      </c>
      <c r="C10" s="454">
        <v>9929</v>
      </c>
      <c r="D10" s="390">
        <v>7929</v>
      </c>
      <c r="E10" s="390">
        <v>7751</v>
      </c>
      <c r="F10" s="430">
        <v>6723</v>
      </c>
      <c r="G10" s="431">
        <v>6426</v>
      </c>
    </row>
    <row r="11" spans="1:9" ht="20.100000000000001" customHeight="1">
      <c r="B11" s="449" t="s">
        <v>31</v>
      </c>
      <c r="C11" s="461">
        <v>1591</v>
      </c>
      <c r="D11" s="439">
        <v>1269</v>
      </c>
      <c r="E11" s="440">
        <v>896</v>
      </c>
      <c r="F11" s="440">
        <v>421</v>
      </c>
      <c r="G11" s="441">
        <v>-193</v>
      </c>
    </row>
    <row r="12" spans="1:9" ht="20.100000000000001" customHeight="1">
      <c r="B12" s="442" t="s">
        <v>32</v>
      </c>
      <c r="C12" s="462">
        <v>187117</v>
      </c>
      <c r="D12" s="445">
        <v>176283</v>
      </c>
      <c r="E12" s="445">
        <v>157004</v>
      </c>
      <c r="F12" s="445">
        <v>157553</v>
      </c>
      <c r="G12" s="446">
        <v>153029</v>
      </c>
    </row>
    <row r="13" spans="1:9" ht="20.100000000000001" customHeight="1">
      <c r="B13" s="7"/>
      <c r="C13" s="7"/>
      <c r="D13" s="7"/>
      <c r="E13" s="7"/>
      <c r="F13" s="7"/>
    </row>
    <row r="14" spans="1:9" ht="14.1" customHeight="1">
      <c r="B14" s="136" t="s">
        <v>213</v>
      </c>
      <c r="C14" s="136"/>
      <c r="D14" s="136"/>
      <c r="E14" s="136"/>
      <c r="F14" s="136"/>
      <c r="G14" s="136"/>
    </row>
    <row r="15" spans="1:9" ht="14.1" customHeight="1"/>
  </sheetData>
  <hyperlinks>
    <hyperlink ref="A2" location="Summary!A1" display=" " xr:uid="{00000000-0004-0000-1100-000000000000}"/>
  </hyperlinks>
  <pageMargins left="0.75000000000000011" right="0.75000000000000011" top="1" bottom="1" header="0.5" footer="0.5"/>
  <pageSetup paperSize="9" scale="68" orientation="portrait" r:id="rId1"/>
  <headerFooter>
    <oddFooter>&amp;L&amp;1#&amp;"Calibri"&amp;10&amp;K000000TOTAL Classification: Restricted Distribution TOTAL - All rights reserved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le19">
    <tabColor rgb="FF0076BD"/>
    <pageSetUpPr fitToPage="1"/>
  </sheetPr>
  <dimension ref="A2:W40"/>
  <sheetViews>
    <sheetView showGridLines="0" view="pageBreakPreview" zoomScaleNormal="150" zoomScaleSheetLayoutView="100" zoomScalePageLayoutView="150" workbookViewId="0"/>
  </sheetViews>
  <sheetFormatPr defaultColWidth="11" defaultRowHeight="20.100000000000001" customHeight="1"/>
  <cols>
    <col min="1" max="1" width="5.5" style="61" customWidth="1"/>
    <col min="2" max="2" width="26.125" style="61" customWidth="1"/>
    <col min="3" max="12" width="10.5" style="89" customWidth="1"/>
    <col min="13" max="13" width="5.5" style="61" customWidth="1"/>
    <col min="14" max="24" width="10.5" style="61" customWidth="1"/>
    <col min="25" max="16384" width="11" style="61"/>
  </cols>
  <sheetData>
    <row r="2" spans="1:23" ht="20.100000000000001" customHeight="1">
      <c r="A2" s="88" t="s">
        <v>15</v>
      </c>
      <c r="B2" s="139" t="s">
        <v>1247</v>
      </c>
      <c r="C2" s="159"/>
      <c r="D2" s="159"/>
      <c r="E2" s="159"/>
      <c r="F2" s="159"/>
      <c r="G2" s="159"/>
      <c r="H2" s="159"/>
      <c r="I2" s="159"/>
      <c r="J2" s="159"/>
      <c r="K2" s="159"/>
      <c r="L2" s="568"/>
      <c r="M2" s="569"/>
      <c r="N2" s="569"/>
      <c r="O2" s="569"/>
      <c r="P2" s="569"/>
      <c r="Q2" s="569"/>
      <c r="R2" s="569"/>
      <c r="S2" s="569"/>
      <c r="T2" s="569"/>
      <c r="U2" s="569"/>
      <c r="V2" s="569"/>
      <c r="W2" s="569"/>
    </row>
    <row r="3" spans="1:23" ht="20.100000000000001" customHeight="1">
      <c r="L3" s="79"/>
      <c r="M3" s="79"/>
      <c r="N3" s="79"/>
      <c r="O3" s="79"/>
      <c r="P3" s="79"/>
      <c r="Q3" s="79"/>
      <c r="R3" s="79"/>
      <c r="S3" s="79"/>
    </row>
    <row r="4" spans="1:23" ht="20.100000000000001" customHeight="1">
      <c r="B4" s="383" t="s">
        <v>41</v>
      </c>
      <c r="C4" s="3"/>
      <c r="D4" s="3"/>
      <c r="E4" s="3"/>
      <c r="F4" s="3"/>
      <c r="G4" s="3"/>
      <c r="H4" s="3"/>
      <c r="V4" s="1701"/>
      <c r="W4" s="1701"/>
    </row>
    <row r="5" spans="1:23" ht="20.100000000000001" customHeight="1">
      <c r="B5" s="93" t="s">
        <v>1248</v>
      </c>
      <c r="C5" s="94">
        <v>2019</v>
      </c>
      <c r="D5" s="282" t="s">
        <v>84</v>
      </c>
      <c r="E5" s="95">
        <v>2018</v>
      </c>
      <c r="F5" s="282" t="s">
        <v>84</v>
      </c>
      <c r="G5" s="95">
        <v>2017</v>
      </c>
      <c r="H5" s="282" t="s">
        <v>84</v>
      </c>
      <c r="I5" s="95">
        <v>2016</v>
      </c>
      <c r="J5" s="282" t="s">
        <v>84</v>
      </c>
      <c r="K5" s="95">
        <v>2015</v>
      </c>
      <c r="L5" s="534" t="s">
        <v>84</v>
      </c>
    </row>
    <row r="6" spans="1:23" ht="20.100000000000001" customHeight="1">
      <c r="B6" s="570" t="s">
        <v>195</v>
      </c>
      <c r="C6" s="571"/>
      <c r="D6" s="572"/>
      <c r="E6" s="526"/>
      <c r="F6" s="573"/>
      <c r="G6" s="526"/>
      <c r="H6" s="573"/>
      <c r="I6" s="574"/>
      <c r="J6" s="575"/>
      <c r="K6" s="574"/>
      <c r="L6" s="576"/>
    </row>
    <row r="7" spans="1:23" ht="20.100000000000001" customHeight="1">
      <c r="B7" s="577">
        <v>2015</v>
      </c>
      <c r="C7" s="455"/>
      <c r="D7" s="578"/>
      <c r="E7" s="465"/>
      <c r="F7" s="579"/>
      <c r="G7" s="465"/>
      <c r="H7" s="579"/>
      <c r="I7" s="580" t="s">
        <v>10</v>
      </c>
      <c r="J7" s="581" t="s">
        <v>10</v>
      </c>
      <c r="K7" s="580" t="s">
        <v>10</v>
      </c>
      <c r="L7" s="582" t="s">
        <v>10</v>
      </c>
    </row>
    <row r="8" spans="1:23" ht="20.100000000000001" customHeight="1">
      <c r="B8" s="577">
        <v>2016</v>
      </c>
      <c r="C8" s="455"/>
      <c r="D8" s="583"/>
      <c r="E8" s="465"/>
      <c r="F8" s="584"/>
      <c r="G8" s="465"/>
      <c r="H8" s="584"/>
      <c r="I8" s="580" t="s">
        <v>10</v>
      </c>
      <c r="J8" s="585" t="s">
        <v>10</v>
      </c>
      <c r="K8" s="580" t="s">
        <v>10</v>
      </c>
      <c r="L8" s="586" t="s">
        <v>10</v>
      </c>
    </row>
    <row r="9" spans="1:23" ht="20.100000000000001" customHeight="1">
      <c r="B9" s="577">
        <v>2017</v>
      </c>
      <c r="C9" s="455"/>
      <c r="D9" s="583"/>
      <c r="E9" s="465"/>
      <c r="F9" s="584"/>
      <c r="G9" s="465"/>
      <c r="H9" s="584"/>
      <c r="I9" s="580" t="s">
        <v>10</v>
      </c>
      <c r="J9" s="585" t="s">
        <v>10</v>
      </c>
      <c r="K9" s="580">
        <v>4602</v>
      </c>
      <c r="L9" s="586">
        <v>0.11</v>
      </c>
    </row>
    <row r="10" spans="1:23" ht="20.100000000000001" customHeight="1">
      <c r="B10" s="577">
        <v>2018</v>
      </c>
      <c r="C10" s="455"/>
      <c r="D10" s="583"/>
      <c r="E10" s="465"/>
      <c r="F10" s="584"/>
      <c r="G10" s="465"/>
      <c r="H10" s="584"/>
      <c r="I10" s="580">
        <v>4320</v>
      </c>
      <c r="J10" s="585">
        <v>0.1</v>
      </c>
      <c r="K10" s="580">
        <v>4420</v>
      </c>
      <c r="L10" s="586">
        <v>0.1</v>
      </c>
    </row>
    <row r="11" spans="1:23" ht="20.100000000000001" customHeight="1">
      <c r="B11" s="577">
        <v>2019</v>
      </c>
      <c r="C11" s="455"/>
      <c r="D11" s="583"/>
      <c r="E11" s="465"/>
      <c r="F11" s="584"/>
      <c r="G11" s="465">
        <v>5930</v>
      </c>
      <c r="H11" s="584">
        <v>0.14583999409753817</v>
      </c>
      <c r="I11" s="580">
        <v>5702</v>
      </c>
      <c r="J11" s="585">
        <v>0.14000000000000001</v>
      </c>
      <c r="K11" s="580">
        <v>5542</v>
      </c>
      <c r="L11" s="586">
        <v>0.13</v>
      </c>
    </row>
    <row r="12" spans="1:23" ht="20.100000000000001" customHeight="1">
      <c r="B12" s="577">
        <v>2020</v>
      </c>
      <c r="C12" s="455"/>
      <c r="D12" s="583"/>
      <c r="E12" s="465">
        <v>5432</v>
      </c>
      <c r="F12" s="584">
        <v>0.14000000000000001</v>
      </c>
      <c r="G12" s="465">
        <v>5117</v>
      </c>
      <c r="H12" s="584">
        <v>0.12584540468753844</v>
      </c>
      <c r="I12" s="580">
        <v>4952</v>
      </c>
      <c r="J12" s="585">
        <v>0.12</v>
      </c>
      <c r="K12" s="580">
        <v>4965</v>
      </c>
      <c r="L12" s="586">
        <v>0.11</v>
      </c>
    </row>
    <row r="13" spans="1:23" ht="20.100000000000001" customHeight="1">
      <c r="B13" s="577">
        <v>2021</v>
      </c>
      <c r="C13" s="455">
        <v>5615</v>
      </c>
      <c r="D13" s="583">
        <v>0.12</v>
      </c>
      <c r="E13" s="465">
        <v>3966</v>
      </c>
      <c r="F13" s="584">
        <v>0.1</v>
      </c>
      <c r="G13" s="465">
        <v>3795</v>
      </c>
      <c r="H13" s="584">
        <v>9.3332677504242401E-2</v>
      </c>
      <c r="I13" s="580">
        <v>3578</v>
      </c>
      <c r="J13" s="585">
        <v>0.08</v>
      </c>
      <c r="K13" s="580" t="s">
        <v>649</v>
      </c>
      <c r="L13" s="586">
        <v>0.55000000000000004</v>
      </c>
    </row>
    <row r="14" spans="1:23" ht="20.100000000000001" customHeight="1">
      <c r="B14" s="577">
        <v>2022</v>
      </c>
      <c r="C14" s="455">
        <v>6078</v>
      </c>
      <c r="D14" s="583">
        <v>0.13</v>
      </c>
      <c r="E14" s="465">
        <v>5158</v>
      </c>
      <c r="F14" s="584">
        <v>0.13</v>
      </c>
      <c r="G14" s="465">
        <v>4959</v>
      </c>
      <c r="H14" s="584">
        <v>0.12195961732372544</v>
      </c>
      <c r="I14" s="580" t="s">
        <v>650</v>
      </c>
      <c r="J14" s="585">
        <v>0.56000000000000005</v>
      </c>
      <c r="K14" s="585" t="s">
        <v>10</v>
      </c>
      <c r="L14" s="586" t="s">
        <v>10</v>
      </c>
    </row>
    <row r="15" spans="1:23" ht="20.100000000000001" customHeight="1">
      <c r="B15" s="577">
        <v>2023</v>
      </c>
      <c r="C15" s="455">
        <v>5163</v>
      </c>
      <c r="D15" s="583">
        <v>0.11</v>
      </c>
      <c r="E15" s="580">
        <v>4983</v>
      </c>
      <c r="F15" s="584">
        <v>0.13</v>
      </c>
      <c r="G15" s="580" t="s">
        <v>651</v>
      </c>
      <c r="H15" s="584">
        <v>0.51302230638695556</v>
      </c>
      <c r="I15" s="580" t="s">
        <v>10</v>
      </c>
      <c r="J15" s="581" t="s">
        <v>10</v>
      </c>
      <c r="K15" s="580" t="s">
        <v>10</v>
      </c>
      <c r="L15" s="582" t="s">
        <v>10</v>
      </c>
    </row>
    <row r="16" spans="1:23" ht="20.100000000000001" customHeight="1">
      <c r="B16" s="587">
        <v>2024</v>
      </c>
      <c r="C16" s="455">
        <v>5798</v>
      </c>
      <c r="D16" s="583">
        <v>0.12</v>
      </c>
      <c r="E16" s="580" t="s">
        <v>652</v>
      </c>
      <c r="F16" s="584">
        <v>0.5</v>
      </c>
      <c r="G16" s="580"/>
      <c r="H16" s="584"/>
      <c r="I16" s="580"/>
      <c r="J16" s="585"/>
      <c r="K16" s="585"/>
      <c r="L16" s="586"/>
    </row>
    <row r="17" spans="2:23" ht="20.100000000000001" customHeight="1">
      <c r="B17" s="588" t="s">
        <v>653</v>
      </c>
      <c r="C17" s="456">
        <v>24207</v>
      </c>
      <c r="D17" s="589">
        <v>0.52</v>
      </c>
      <c r="E17" s="590"/>
      <c r="F17" s="591"/>
      <c r="G17" s="590"/>
      <c r="H17" s="591"/>
      <c r="I17" s="592"/>
      <c r="J17" s="593"/>
      <c r="K17" s="593"/>
      <c r="L17" s="594"/>
    </row>
    <row r="18" spans="2:23" ht="20.100000000000001" customHeight="1">
      <c r="B18" s="442" t="s">
        <v>32</v>
      </c>
      <c r="C18" s="462">
        <v>46861</v>
      </c>
      <c r="D18" s="595">
        <v>1</v>
      </c>
      <c r="E18" s="445">
        <v>39449</v>
      </c>
      <c r="F18" s="596">
        <v>1</v>
      </c>
      <c r="G18" s="445">
        <v>40661</v>
      </c>
      <c r="H18" s="596">
        <v>1</v>
      </c>
      <c r="I18" s="445">
        <v>42159</v>
      </c>
      <c r="J18" s="596">
        <v>1</v>
      </c>
      <c r="K18" s="445">
        <v>43245</v>
      </c>
      <c r="L18" s="597">
        <v>1</v>
      </c>
    </row>
    <row r="19" spans="2:23" ht="20.100000000000001" customHeight="1">
      <c r="M19" s="89"/>
      <c r="N19" s="89"/>
      <c r="O19" s="89"/>
      <c r="P19" s="89"/>
      <c r="Q19" s="89"/>
      <c r="R19" s="89"/>
    </row>
    <row r="20" spans="2:23" ht="20.100000000000001" customHeight="1">
      <c r="B20" s="200"/>
      <c r="C20" s="200"/>
      <c r="D20" s="200"/>
      <c r="E20" s="200"/>
      <c r="F20" s="200"/>
      <c r="G20" s="200"/>
      <c r="H20" s="200"/>
      <c r="V20" s="1701"/>
      <c r="W20" s="1701"/>
    </row>
    <row r="21" spans="2:23" ht="20.100000000000001" customHeight="1">
      <c r="B21" s="93" t="s">
        <v>1249</v>
      </c>
      <c r="C21" s="94">
        <v>2019</v>
      </c>
      <c r="D21" s="282" t="s">
        <v>84</v>
      </c>
      <c r="E21" s="95">
        <v>2018</v>
      </c>
      <c r="F21" s="282" t="s">
        <v>84</v>
      </c>
      <c r="G21" s="95">
        <v>2017</v>
      </c>
      <c r="H21" s="282" t="s">
        <v>84</v>
      </c>
      <c r="I21" s="95">
        <v>2016</v>
      </c>
      <c r="J21" s="282" t="s">
        <v>84</v>
      </c>
      <c r="K21" s="95">
        <v>2015</v>
      </c>
      <c r="L21" s="282" t="s">
        <v>84</v>
      </c>
      <c r="M21" s="598"/>
    </row>
    <row r="22" spans="2:23" ht="20.100000000000001" customHeight="1">
      <c r="B22" s="25" t="s">
        <v>166</v>
      </c>
      <c r="C22" s="571"/>
      <c r="D22" s="572"/>
      <c r="E22" s="526"/>
      <c r="F22" s="573"/>
      <c r="G22" s="526"/>
      <c r="H22" s="573"/>
      <c r="I22" s="574"/>
      <c r="J22" s="575"/>
      <c r="K22" s="574"/>
      <c r="L22" s="576"/>
    </row>
    <row r="23" spans="2:23" ht="20.100000000000001" customHeight="1">
      <c r="B23" s="142" t="s">
        <v>196</v>
      </c>
      <c r="C23" s="454">
        <v>43276</v>
      </c>
      <c r="D23" s="599">
        <v>0.92</v>
      </c>
      <c r="E23" s="390">
        <v>38120</v>
      </c>
      <c r="F23" s="600">
        <v>0.97</v>
      </c>
      <c r="G23" s="390">
        <v>38703</v>
      </c>
      <c r="H23" s="600">
        <v>0.95184574899781116</v>
      </c>
      <c r="I23" s="391">
        <v>39963</v>
      </c>
      <c r="J23" s="601">
        <v>0.95</v>
      </c>
      <c r="K23" s="391">
        <v>40337</v>
      </c>
      <c r="L23" s="602">
        <v>0.93</v>
      </c>
    </row>
    <row r="24" spans="2:23" ht="20.100000000000001" customHeight="1">
      <c r="B24" s="142" t="s">
        <v>85</v>
      </c>
      <c r="C24" s="454">
        <v>2639</v>
      </c>
      <c r="D24" s="599">
        <v>0.06</v>
      </c>
      <c r="E24" s="390">
        <v>1103</v>
      </c>
      <c r="F24" s="600">
        <v>0.03</v>
      </c>
      <c r="G24" s="390">
        <v>724</v>
      </c>
      <c r="H24" s="600">
        <v>1.7805759818991171E-2</v>
      </c>
      <c r="I24" s="391">
        <v>977</v>
      </c>
      <c r="J24" s="601">
        <v>0.02</v>
      </c>
      <c r="K24" s="391">
        <v>1681</v>
      </c>
      <c r="L24" s="602">
        <v>0.04</v>
      </c>
    </row>
    <row r="25" spans="2:23" ht="20.100000000000001" customHeight="1">
      <c r="B25" s="142" t="s">
        <v>177</v>
      </c>
      <c r="C25" s="454">
        <v>81</v>
      </c>
      <c r="D25" s="599">
        <v>0</v>
      </c>
      <c r="E25" s="390">
        <v>27</v>
      </c>
      <c r="F25" s="600">
        <v>0</v>
      </c>
      <c r="G25" s="390">
        <v>975</v>
      </c>
      <c r="H25" s="600">
        <v>2.3978751137453579E-2</v>
      </c>
      <c r="I25" s="391">
        <v>928</v>
      </c>
      <c r="J25" s="601">
        <v>0.02</v>
      </c>
      <c r="K25" s="391">
        <v>907</v>
      </c>
      <c r="L25" s="602">
        <v>0.02</v>
      </c>
    </row>
    <row r="26" spans="2:23" ht="20.100000000000001" customHeight="1">
      <c r="B26" s="449" t="s">
        <v>86</v>
      </c>
      <c r="C26" s="461">
        <v>865</v>
      </c>
      <c r="D26" s="603">
        <v>0.02</v>
      </c>
      <c r="E26" s="439">
        <v>199</v>
      </c>
      <c r="F26" s="604">
        <v>0</v>
      </c>
      <c r="G26" s="439">
        <v>259</v>
      </c>
      <c r="H26" s="604">
        <v>6.3697400457440791E-3</v>
      </c>
      <c r="I26" s="521">
        <v>291</v>
      </c>
      <c r="J26" s="605">
        <v>0.01</v>
      </c>
      <c r="K26" s="521">
        <v>320</v>
      </c>
      <c r="L26" s="606">
        <v>0.01</v>
      </c>
    </row>
    <row r="27" spans="2:23" ht="20.100000000000001" customHeight="1">
      <c r="B27" s="442" t="s">
        <v>32</v>
      </c>
      <c r="C27" s="462">
        <v>46861</v>
      </c>
      <c r="D27" s="595">
        <v>1</v>
      </c>
      <c r="E27" s="445">
        <v>39449</v>
      </c>
      <c r="F27" s="596">
        <v>1</v>
      </c>
      <c r="G27" s="445">
        <v>40661</v>
      </c>
      <c r="H27" s="596">
        <v>1</v>
      </c>
      <c r="I27" s="445">
        <v>42159</v>
      </c>
      <c r="J27" s="596">
        <v>1</v>
      </c>
      <c r="K27" s="445">
        <v>43245</v>
      </c>
      <c r="L27" s="597">
        <v>1</v>
      </c>
    </row>
    <row r="28" spans="2:23" ht="20.100000000000001" customHeight="1">
      <c r="M28" s="89"/>
      <c r="N28" s="607"/>
      <c r="O28" s="89"/>
      <c r="P28" s="89"/>
      <c r="Q28" s="89"/>
      <c r="R28" s="89"/>
    </row>
    <row r="29" spans="2:23" ht="20.100000000000001" customHeight="1">
      <c r="B29" s="200"/>
      <c r="C29" s="200"/>
      <c r="D29" s="200"/>
      <c r="E29" s="200"/>
      <c r="F29" s="200"/>
      <c r="G29" s="200"/>
      <c r="H29" s="200"/>
      <c r="V29" s="1701"/>
      <c r="W29" s="1701"/>
    </row>
    <row r="30" spans="2:23" ht="20.100000000000001" customHeight="1">
      <c r="B30" s="93" t="s">
        <v>1249</v>
      </c>
      <c r="C30" s="94">
        <v>2019</v>
      </c>
      <c r="D30" s="282" t="s">
        <v>84</v>
      </c>
      <c r="E30" s="95">
        <v>2018</v>
      </c>
      <c r="F30" s="282" t="s">
        <v>84</v>
      </c>
      <c r="G30" s="95">
        <v>2017</v>
      </c>
      <c r="H30" s="282" t="s">
        <v>84</v>
      </c>
      <c r="I30" s="95">
        <v>2016</v>
      </c>
      <c r="J30" s="282" t="s">
        <v>84</v>
      </c>
      <c r="K30" s="95">
        <v>2015</v>
      </c>
      <c r="L30" s="282" t="s">
        <v>84</v>
      </c>
    </row>
    <row r="31" spans="2:23" ht="20.100000000000001" customHeight="1">
      <c r="B31" s="25" t="s">
        <v>167</v>
      </c>
      <c r="C31" s="608"/>
      <c r="D31" s="609"/>
      <c r="E31" s="526"/>
      <c r="F31" s="573"/>
      <c r="G31" s="526"/>
      <c r="H31" s="573"/>
      <c r="I31" s="574"/>
      <c r="J31" s="575"/>
      <c r="K31" s="574"/>
      <c r="L31" s="576"/>
    </row>
    <row r="32" spans="2:23" ht="20.100000000000001" customHeight="1">
      <c r="B32" s="142" t="s">
        <v>197</v>
      </c>
      <c r="C32" s="610">
        <v>26985</v>
      </c>
      <c r="D32" s="611">
        <v>0.57999999999999996</v>
      </c>
      <c r="E32" s="390">
        <v>18139</v>
      </c>
      <c r="F32" s="600">
        <v>0.46</v>
      </c>
      <c r="G32" s="390">
        <v>18332</v>
      </c>
      <c r="H32" s="600">
        <v>0.45084970856594769</v>
      </c>
      <c r="I32" s="391">
        <v>11703</v>
      </c>
      <c r="J32" s="601">
        <v>0.28000000000000003</v>
      </c>
      <c r="K32" s="391">
        <v>7666</v>
      </c>
      <c r="L32" s="602">
        <v>0.18</v>
      </c>
    </row>
    <row r="33" spans="2:23" ht="20.100000000000001" customHeight="1">
      <c r="B33" s="449" t="s">
        <v>87</v>
      </c>
      <c r="C33" s="612">
        <v>19876</v>
      </c>
      <c r="D33" s="613">
        <v>0.42</v>
      </c>
      <c r="E33" s="439">
        <v>21310</v>
      </c>
      <c r="F33" s="604">
        <v>0.54</v>
      </c>
      <c r="G33" s="439">
        <v>22329</v>
      </c>
      <c r="H33" s="604">
        <v>0.54915029143405225</v>
      </c>
      <c r="I33" s="521">
        <v>30456</v>
      </c>
      <c r="J33" s="605">
        <v>0.72</v>
      </c>
      <c r="K33" s="521">
        <v>35579</v>
      </c>
      <c r="L33" s="606">
        <v>0.82</v>
      </c>
    </row>
    <row r="34" spans="2:23" ht="20.100000000000001" customHeight="1">
      <c r="B34" s="442" t="s">
        <v>32</v>
      </c>
      <c r="C34" s="462">
        <v>46861</v>
      </c>
      <c r="D34" s="595">
        <v>1</v>
      </c>
      <c r="E34" s="445">
        <v>39449</v>
      </c>
      <c r="F34" s="596">
        <v>1</v>
      </c>
      <c r="G34" s="445">
        <v>40661</v>
      </c>
      <c r="H34" s="596">
        <v>1</v>
      </c>
      <c r="I34" s="445">
        <v>42159</v>
      </c>
      <c r="J34" s="596">
        <v>1</v>
      </c>
      <c r="K34" s="445">
        <v>43245</v>
      </c>
      <c r="L34" s="597">
        <v>1</v>
      </c>
    </row>
    <row r="35" spans="2:23" ht="20.100000000000001" customHeight="1">
      <c r="N35" s="122"/>
    </row>
    <row r="36" spans="2:23" ht="20.100000000000001" customHeight="1">
      <c r="B36" s="157" t="s">
        <v>162</v>
      </c>
      <c r="C36" s="333"/>
      <c r="D36" s="333"/>
      <c r="E36" s="333"/>
      <c r="F36" s="333"/>
      <c r="G36" s="333"/>
      <c r="H36" s="333"/>
      <c r="I36" s="333"/>
      <c r="J36" s="333"/>
      <c r="K36" s="333"/>
      <c r="L36" s="333"/>
      <c r="M36" s="157"/>
      <c r="N36" s="157"/>
      <c r="O36" s="157"/>
      <c r="P36" s="157"/>
      <c r="Q36" s="157"/>
      <c r="R36" s="157"/>
      <c r="S36" s="157"/>
      <c r="T36" s="157"/>
      <c r="U36" s="157"/>
      <c r="V36" s="157"/>
      <c r="W36" s="157"/>
    </row>
    <row r="37" spans="2:23" ht="20.100000000000001" customHeight="1">
      <c r="B37" s="157" t="s">
        <v>654</v>
      </c>
      <c r="C37" s="333"/>
      <c r="D37" s="333"/>
      <c r="E37" s="333"/>
      <c r="F37" s="333"/>
      <c r="G37" s="333"/>
      <c r="H37" s="333"/>
      <c r="I37" s="333"/>
      <c r="J37" s="333"/>
      <c r="K37" s="333"/>
      <c r="L37" s="333"/>
      <c r="M37" s="157"/>
      <c r="N37" s="157"/>
      <c r="O37" s="157"/>
      <c r="P37" s="157"/>
      <c r="Q37" s="157"/>
      <c r="R37" s="157"/>
      <c r="S37" s="157"/>
      <c r="T37" s="157"/>
      <c r="U37" s="157"/>
      <c r="V37" s="157"/>
      <c r="W37" s="157"/>
    </row>
    <row r="38" spans="2:23" ht="20.100000000000001" customHeight="1">
      <c r="B38" s="157" t="s">
        <v>655</v>
      </c>
      <c r="C38" s="333"/>
      <c r="D38" s="333"/>
      <c r="E38" s="333"/>
      <c r="F38" s="333"/>
      <c r="G38" s="333"/>
      <c r="H38" s="333"/>
      <c r="I38" s="333"/>
      <c r="J38" s="333"/>
      <c r="K38" s="333"/>
      <c r="L38" s="333"/>
      <c r="M38" s="157"/>
      <c r="N38" s="157"/>
      <c r="O38" s="157"/>
      <c r="P38" s="157"/>
      <c r="Q38" s="157"/>
      <c r="R38" s="157"/>
      <c r="S38" s="157"/>
      <c r="T38" s="157"/>
      <c r="U38" s="157"/>
      <c r="V38" s="157"/>
      <c r="W38" s="157"/>
    </row>
    <row r="39" spans="2:23" ht="20.100000000000001" customHeight="1">
      <c r="B39" s="157" t="s">
        <v>656</v>
      </c>
      <c r="C39" s="333"/>
      <c r="D39" s="333"/>
      <c r="E39" s="333"/>
      <c r="F39" s="333"/>
      <c r="G39" s="333"/>
      <c r="H39" s="333"/>
      <c r="I39" s="333"/>
      <c r="J39" s="333"/>
      <c r="K39" s="333"/>
      <c r="L39" s="333"/>
      <c r="M39" s="157"/>
      <c r="N39" s="157"/>
      <c r="O39" s="157"/>
      <c r="P39" s="157"/>
      <c r="Q39" s="157"/>
      <c r="R39" s="157"/>
      <c r="S39" s="157"/>
      <c r="T39" s="157"/>
      <c r="U39" s="157"/>
      <c r="V39" s="157"/>
      <c r="W39" s="157"/>
    </row>
    <row r="40" spans="2:23" ht="20.100000000000001" customHeight="1">
      <c r="B40" s="157" t="s">
        <v>657</v>
      </c>
      <c r="C40" s="333"/>
      <c r="D40" s="333"/>
      <c r="E40" s="333"/>
      <c r="F40" s="333"/>
      <c r="G40" s="333"/>
      <c r="H40" s="333"/>
      <c r="I40" s="333"/>
      <c r="J40" s="333"/>
      <c r="K40" s="333"/>
      <c r="L40" s="333"/>
      <c r="M40" s="157"/>
      <c r="N40" s="157"/>
      <c r="O40" s="157"/>
      <c r="P40" s="157"/>
      <c r="Q40" s="157"/>
      <c r="R40" s="157"/>
      <c r="S40" s="157"/>
      <c r="T40" s="157"/>
      <c r="U40" s="157"/>
      <c r="V40" s="157"/>
      <c r="W40" s="157"/>
    </row>
  </sheetData>
  <mergeCells count="3">
    <mergeCell ref="V4:W4"/>
    <mergeCell ref="V20:W20"/>
    <mergeCell ref="V29:W29"/>
  </mergeCells>
  <hyperlinks>
    <hyperlink ref="A2" location="Summary!A1" display=" " xr:uid="{00000000-0004-0000-1200-000000000000}"/>
  </hyperlinks>
  <pageMargins left="0.41" right="0.42" top="0.98425196850393704" bottom="0.98425196850393704" header="0.51181102362204722" footer="0.51181102362204722"/>
  <pageSetup paperSize="9" scale="61" orientation="portrait" r:id="rId1"/>
  <headerFooter>
    <oddFooter>&amp;L&amp;1#&amp;"Calibri"&amp;10&amp;K000000TOTAL Classification: Restricted Distribution TOTAL - All rights reserved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le78">
    <tabColor rgb="FF0076BD"/>
  </sheetPr>
  <dimension ref="A1:K19"/>
  <sheetViews>
    <sheetView showGridLines="0" view="pageBreakPreview" zoomScaleSheetLayoutView="100" workbookViewId="0"/>
  </sheetViews>
  <sheetFormatPr defaultColWidth="11" defaultRowHeight="15.75"/>
  <cols>
    <col min="1" max="1" width="5.5" style="61" customWidth="1"/>
    <col min="2" max="8" width="11" style="61"/>
    <col min="9" max="9" width="22.375" style="61" customWidth="1"/>
    <col min="10" max="10" width="5.5" style="61" customWidth="1"/>
    <col min="11" max="262" width="11" style="61"/>
    <col min="263" max="263" width="22.375" style="61" customWidth="1"/>
    <col min="264" max="518" width="11" style="61"/>
    <col min="519" max="519" width="22.375" style="61" customWidth="1"/>
    <col min="520" max="774" width="11" style="61"/>
    <col min="775" max="775" width="22.375" style="61" customWidth="1"/>
    <col min="776" max="1030" width="11" style="61"/>
    <col min="1031" max="1031" width="22.375" style="61" customWidth="1"/>
    <col min="1032" max="1286" width="11" style="61"/>
    <col min="1287" max="1287" width="22.375" style="61" customWidth="1"/>
    <col min="1288" max="1542" width="11" style="61"/>
    <col min="1543" max="1543" width="22.375" style="61" customWidth="1"/>
    <col min="1544" max="1798" width="11" style="61"/>
    <col min="1799" max="1799" width="22.375" style="61" customWidth="1"/>
    <col min="1800" max="2054" width="11" style="61"/>
    <col min="2055" max="2055" width="22.375" style="61" customWidth="1"/>
    <col min="2056" max="2310" width="11" style="61"/>
    <col min="2311" max="2311" width="22.375" style="61" customWidth="1"/>
    <col min="2312" max="2566" width="11" style="61"/>
    <col min="2567" max="2567" width="22.375" style="61" customWidth="1"/>
    <col min="2568" max="2822" width="11" style="61"/>
    <col min="2823" max="2823" width="22.375" style="61" customWidth="1"/>
    <col min="2824" max="3078" width="11" style="61"/>
    <col min="3079" max="3079" width="22.375" style="61" customWidth="1"/>
    <col min="3080" max="3334" width="11" style="61"/>
    <col min="3335" max="3335" width="22.375" style="61" customWidth="1"/>
    <col min="3336" max="3590" width="11" style="61"/>
    <col min="3591" max="3591" width="22.375" style="61" customWidth="1"/>
    <col min="3592" max="3846" width="11" style="61"/>
    <col min="3847" max="3847" width="22.375" style="61" customWidth="1"/>
    <col min="3848" max="4102" width="11" style="61"/>
    <col min="4103" max="4103" width="22.375" style="61" customWidth="1"/>
    <col min="4104" max="4358" width="11" style="61"/>
    <col min="4359" max="4359" width="22.375" style="61" customWidth="1"/>
    <col min="4360" max="4614" width="11" style="61"/>
    <col min="4615" max="4615" width="22.375" style="61" customWidth="1"/>
    <col min="4616" max="4870" width="11" style="61"/>
    <col min="4871" max="4871" width="22.375" style="61" customWidth="1"/>
    <col min="4872" max="5126" width="11" style="61"/>
    <col min="5127" max="5127" width="22.375" style="61" customWidth="1"/>
    <col min="5128" max="5382" width="11" style="61"/>
    <col min="5383" max="5383" width="22.375" style="61" customWidth="1"/>
    <col min="5384" max="5638" width="11" style="61"/>
    <col min="5639" max="5639" width="22.375" style="61" customWidth="1"/>
    <col min="5640" max="5894" width="11" style="61"/>
    <col min="5895" max="5895" width="22.375" style="61" customWidth="1"/>
    <col min="5896" max="6150" width="11" style="61"/>
    <col min="6151" max="6151" width="22.375" style="61" customWidth="1"/>
    <col min="6152" max="6406" width="11" style="61"/>
    <col min="6407" max="6407" width="22.375" style="61" customWidth="1"/>
    <col min="6408" max="6662" width="11" style="61"/>
    <col min="6663" max="6663" width="22.375" style="61" customWidth="1"/>
    <col min="6664" max="6918" width="11" style="61"/>
    <col min="6919" max="6919" width="22.375" style="61" customWidth="1"/>
    <col min="6920" max="7174" width="11" style="61"/>
    <col min="7175" max="7175" width="22.375" style="61" customWidth="1"/>
    <col min="7176" max="7430" width="11" style="61"/>
    <col min="7431" max="7431" width="22.375" style="61" customWidth="1"/>
    <col min="7432" max="7686" width="11" style="61"/>
    <col min="7687" max="7687" width="22.375" style="61" customWidth="1"/>
    <col min="7688" max="7942" width="11" style="61"/>
    <col min="7943" max="7943" width="22.375" style="61" customWidth="1"/>
    <col min="7944" max="8198" width="11" style="61"/>
    <col min="8199" max="8199" width="22.375" style="61" customWidth="1"/>
    <col min="8200" max="8454" width="11" style="61"/>
    <col min="8455" max="8455" width="22.375" style="61" customWidth="1"/>
    <col min="8456" max="8710" width="11" style="61"/>
    <col min="8711" max="8711" width="22.375" style="61" customWidth="1"/>
    <col min="8712" max="8966" width="11" style="61"/>
    <col min="8967" max="8967" width="22.375" style="61" customWidth="1"/>
    <col min="8968" max="9222" width="11" style="61"/>
    <col min="9223" max="9223" width="22.375" style="61" customWidth="1"/>
    <col min="9224" max="9478" width="11" style="61"/>
    <col min="9479" max="9479" width="22.375" style="61" customWidth="1"/>
    <col min="9480" max="9734" width="11" style="61"/>
    <col min="9735" max="9735" width="22.375" style="61" customWidth="1"/>
    <col min="9736" max="9990" width="11" style="61"/>
    <col min="9991" max="9991" width="22.375" style="61" customWidth="1"/>
    <col min="9992" max="10246" width="11" style="61"/>
    <col min="10247" max="10247" width="22.375" style="61" customWidth="1"/>
    <col min="10248" max="10502" width="11" style="61"/>
    <col min="10503" max="10503" width="22.375" style="61" customWidth="1"/>
    <col min="10504" max="10758" width="11" style="61"/>
    <col min="10759" max="10759" width="22.375" style="61" customWidth="1"/>
    <col min="10760" max="11014" width="11" style="61"/>
    <col min="11015" max="11015" width="22.375" style="61" customWidth="1"/>
    <col min="11016" max="11270" width="11" style="61"/>
    <col min="11271" max="11271" width="22.375" style="61" customWidth="1"/>
    <col min="11272" max="11526" width="11" style="61"/>
    <col min="11527" max="11527" width="22.375" style="61" customWidth="1"/>
    <col min="11528" max="11782" width="11" style="61"/>
    <col min="11783" max="11783" width="22.375" style="61" customWidth="1"/>
    <col min="11784" max="12038" width="11" style="61"/>
    <col min="12039" max="12039" width="22.375" style="61" customWidth="1"/>
    <col min="12040" max="12294" width="11" style="61"/>
    <col min="12295" max="12295" width="22.375" style="61" customWidth="1"/>
    <col min="12296" max="12550" width="11" style="61"/>
    <col min="12551" max="12551" width="22.375" style="61" customWidth="1"/>
    <col min="12552" max="12806" width="11" style="61"/>
    <col min="12807" max="12807" width="22.375" style="61" customWidth="1"/>
    <col min="12808" max="13062" width="11" style="61"/>
    <col min="13063" max="13063" width="22.375" style="61" customWidth="1"/>
    <col min="13064" max="13318" width="11" style="61"/>
    <col min="13319" max="13319" width="22.375" style="61" customWidth="1"/>
    <col min="13320" max="13574" width="11" style="61"/>
    <col min="13575" max="13575" width="22.375" style="61" customWidth="1"/>
    <col min="13576" max="13830" width="11" style="61"/>
    <col min="13831" max="13831" width="22.375" style="61" customWidth="1"/>
    <col min="13832" max="14086" width="11" style="61"/>
    <col min="14087" max="14087" width="22.375" style="61" customWidth="1"/>
    <col min="14088" max="14342" width="11" style="61"/>
    <col min="14343" max="14343" width="22.375" style="61" customWidth="1"/>
    <col min="14344" max="14598" width="11" style="61"/>
    <col min="14599" max="14599" width="22.375" style="61" customWidth="1"/>
    <col min="14600" max="14854" width="11" style="61"/>
    <col min="14855" max="14855" width="22.375" style="61" customWidth="1"/>
    <col min="14856" max="15110" width="11" style="61"/>
    <col min="15111" max="15111" width="22.375" style="61" customWidth="1"/>
    <col min="15112" max="15366" width="11" style="61"/>
    <col min="15367" max="15367" width="22.375" style="61" customWidth="1"/>
    <col min="15368" max="15622" width="11" style="61"/>
    <col min="15623" max="15623" width="22.375" style="61" customWidth="1"/>
    <col min="15624" max="15878" width="11" style="61"/>
    <col min="15879" max="15879" width="22.375" style="61" customWidth="1"/>
    <col min="15880" max="16134" width="11" style="61"/>
    <col min="16135" max="16135" width="22.375" style="61" customWidth="1"/>
    <col min="16136" max="16384" width="11" style="61"/>
  </cols>
  <sheetData>
    <row r="1" spans="1:11">
      <c r="A1" s="60"/>
      <c r="B1" s="60"/>
      <c r="C1" s="60"/>
      <c r="D1" s="60"/>
      <c r="E1" s="60"/>
      <c r="F1" s="60"/>
      <c r="G1" s="60"/>
      <c r="H1" s="60"/>
      <c r="I1" s="60"/>
      <c r="J1" s="60"/>
      <c r="K1" s="60"/>
    </row>
    <row r="2" spans="1:11">
      <c r="A2" s="88" t="s">
        <v>15</v>
      </c>
      <c r="B2" s="85" t="s">
        <v>237</v>
      </c>
      <c r="C2" s="85"/>
      <c r="D2" s="85"/>
      <c r="E2" s="85"/>
      <c r="F2" s="85"/>
      <c r="G2" s="85"/>
      <c r="H2" s="85"/>
      <c r="I2" s="85"/>
      <c r="J2" s="85"/>
      <c r="K2" s="85"/>
    </row>
    <row r="3" spans="1:11" ht="21.95" customHeight="1">
      <c r="A3" s="60"/>
      <c r="B3" s="86"/>
      <c r="C3" s="60"/>
      <c r="D3" s="60"/>
      <c r="E3" s="60"/>
      <c r="F3" s="60"/>
      <c r="G3" s="60"/>
      <c r="H3" s="60"/>
      <c r="I3" s="60"/>
      <c r="J3" s="60"/>
      <c r="K3" s="60"/>
    </row>
    <row r="4" spans="1:11" ht="50.1" customHeight="1">
      <c r="A4" s="60"/>
      <c r="B4" s="1675" t="s">
        <v>627</v>
      </c>
      <c r="C4" s="1675"/>
      <c r="D4" s="1675"/>
      <c r="E4" s="1675"/>
      <c r="F4" s="1675"/>
      <c r="G4" s="1675"/>
      <c r="H4" s="1675"/>
      <c r="I4" s="1675"/>
    </row>
    <row r="5" spans="1:11" ht="93" customHeight="1">
      <c r="A5" s="60"/>
      <c r="B5" s="1675" t="s">
        <v>628</v>
      </c>
      <c r="C5" s="1675"/>
      <c r="D5" s="1675"/>
      <c r="E5" s="1675"/>
      <c r="F5" s="1675"/>
      <c r="G5" s="1675"/>
      <c r="H5" s="1675"/>
      <c r="I5" s="1675"/>
    </row>
    <row r="6" spans="1:11" ht="78" customHeight="1">
      <c r="A6" s="60"/>
      <c r="B6" s="60"/>
      <c r="C6" s="60"/>
    </row>
    <row r="7" spans="1:11">
      <c r="A7" s="60"/>
      <c r="B7" s="60"/>
      <c r="C7" s="60"/>
      <c r="D7" s="60"/>
      <c r="E7" s="60"/>
      <c r="F7" s="60"/>
      <c r="G7" s="60"/>
      <c r="H7" s="60"/>
      <c r="I7" s="60"/>
      <c r="J7" s="60"/>
      <c r="K7" s="60"/>
    </row>
    <row r="8" spans="1:11" ht="57" customHeight="1">
      <c r="A8" s="60"/>
      <c r="B8" s="1676"/>
      <c r="C8" s="1676"/>
      <c r="D8" s="1676"/>
      <c r="E8" s="1676"/>
      <c r="F8" s="1676"/>
      <c r="G8" s="1676"/>
      <c r="H8" s="1676"/>
      <c r="I8" s="60"/>
      <c r="J8" s="60"/>
      <c r="K8" s="60"/>
    </row>
    <row r="9" spans="1:11">
      <c r="A9" s="60"/>
      <c r="B9" s="60"/>
      <c r="C9" s="60"/>
      <c r="D9" s="60"/>
      <c r="E9" s="60"/>
      <c r="F9" s="60"/>
      <c r="G9" s="60"/>
      <c r="H9" s="60"/>
      <c r="I9" s="60"/>
      <c r="J9" s="60"/>
      <c r="K9" s="60"/>
    </row>
    <row r="10" spans="1:11">
      <c r="A10" s="60"/>
      <c r="B10" s="60"/>
      <c r="C10" s="60"/>
      <c r="D10" s="60"/>
      <c r="E10" s="60"/>
      <c r="F10" s="60"/>
      <c r="G10" s="60"/>
      <c r="H10" s="60"/>
      <c r="I10" s="60"/>
      <c r="J10" s="60"/>
      <c r="K10" s="60"/>
    </row>
    <row r="11" spans="1:11">
      <c r="A11" s="60"/>
      <c r="B11" s="60"/>
      <c r="C11" s="60"/>
      <c r="D11" s="60"/>
      <c r="E11" s="60"/>
      <c r="F11" s="60"/>
      <c r="G11" s="60"/>
      <c r="H11" s="60"/>
      <c r="I11" s="60"/>
      <c r="J11" s="60"/>
      <c r="K11" s="60"/>
    </row>
    <row r="12" spans="1:11">
      <c r="A12" s="60"/>
      <c r="B12" s="60"/>
      <c r="C12" s="60"/>
      <c r="D12" s="60"/>
      <c r="E12" s="60"/>
      <c r="F12" s="87"/>
      <c r="G12" s="60"/>
      <c r="H12" s="60"/>
      <c r="I12" s="60"/>
      <c r="J12" s="60"/>
      <c r="K12" s="60"/>
    </row>
    <row r="13" spans="1:11">
      <c r="A13" s="60"/>
      <c r="B13" s="60"/>
      <c r="C13" s="60"/>
      <c r="D13" s="60"/>
      <c r="E13" s="60"/>
      <c r="F13" s="60"/>
      <c r="G13" s="60"/>
      <c r="H13" s="60"/>
      <c r="I13" s="60"/>
      <c r="J13" s="60"/>
      <c r="K13" s="60"/>
    </row>
    <row r="14" spans="1:11">
      <c r="A14" s="60"/>
      <c r="B14" s="60"/>
      <c r="C14" s="60"/>
      <c r="D14" s="60"/>
      <c r="E14" s="60"/>
      <c r="F14" s="60"/>
      <c r="G14" s="60"/>
      <c r="H14" s="60"/>
      <c r="I14" s="60"/>
      <c r="J14" s="60"/>
      <c r="K14" s="60"/>
    </row>
    <row r="15" spans="1:11">
      <c r="A15" s="60"/>
      <c r="B15" s="60"/>
      <c r="C15" s="60"/>
      <c r="D15" s="60"/>
      <c r="E15" s="60"/>
      <c r="F15" s="60"/>
      <c r="G15" s="60"/>
      <c r="H15" s="60"/>
      <c r="I15" s="60"/>
      <c r="J15" s="60"/>
      <c r="K15" s="60"/>
    </row>
    <row r="16" spans="1:11">
      <c r="A16" s="60"/>
      <c r="B16" s="60"/>
      <c r="C16" s="60"/>
      <c r="D16" s="60"/>
      <c r="E16" s="60"/>
      <c r="F16" s="60"/>
      <c r="G16" s="60"/>
      <c r="H16" s="60"/>
      <c r="I16" s="60"/>
      <c r="J16" s="60"/>
      <c r="K16" s="60"/>
    </row>
    <row r="17" spans="1:11">
      <c r="A17" s="60"/>
      <c r="B17" s="60"/>
      <c r="C17" s="60"/>
      <c r="D17" s="60"/>
      <c r="E17" s="60"/>
      <c r="F17" s="60"/>
      <c r="G17" s="60"/>
      <c r="H17" s="60"/>
      <c r="I17" s="60"/>
      <c r="J17" s="60"/>
      <c r="K17" s="60"/>
    </row>
    <row r="18" spans="1:11">
      <c r="A18" s="60"/>
      <c r="B18" s="60"/>
      <c r="C18" s="60"/>
      <c r="D18" s="60"/>
      <c r="E18" s="60"/>
      <c r="F18" s="60"/>
      <c r="G18" s="60"/>
      <c r="H18" s="60"/>
      <c r="I18" s="60"/>
      <c r="J18" s="60"/>
      <c r="K18" s="60"/>
    </row>
    <row r="19" spans="1:11">
      <c r="A19" s="60"/>
      <c r="B19" s="60"/>
      <c r="C19" s="60"/>
      <c r="D19" s="60"/>
      <c r="E19" s="60"/>
      <c r="F19" s="60"/>
      <c r="G19" s="60"/>
      <c r="H19" s="60"/>
      <c r="I19" s="60"/>
      <c r="J19" s="60"/>
      <c r="K19" s="60"/>
    </row>
  </sheetData>
  <sheetProtection formatCells="0" formatColumns="0" formatRows="0" insertColumns="0" insertRows="0" insertHyperlinks="0" deleteColumns="0" deleteRows="0" sort="0" autoFilter="0" pivotTables="0"/>
  <mergeCells count="3">
    <mergeCell ref="B4:I4"/>
    <mergeCell ref="B5:I5"/>
    <mergeCell ref="B8:H8"/>
  </mergeCells>
  <hyperlinks>
    <hyperlink ref="A2" location="Summary!A1" display=" " xr:uid="{00000000-0004-0000-0100-000000000000}"/>
  </hyperlinks>
  <pageMargins left="0.7" right="0.7" top="0.75" bottom="0.75" header="0.3" footer="0.3"/>
  <pageSetup paperSize="9" scale="75" orientation="landscape" r:id="rId1"/>
  <headerFooter>
    <oddFooter>&amp;L&amp;1#&amp;"Calibri"&amp;10&amp;K000000TOTAL Classification: Restricted Distribution TOTAL - All rights reserved</oddFooter>
  </headerFooter>
  <colBreaks count="1" manualBreakCount="1">
    <brk id="10"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le20">
    <tabColor rgb="FF0076BD"/>
    <pageSetUpPr fitToPage="1"/>
  </sheetPr>
  <dimension ref="A2:I110"/>
  <sheetViews>
    <sheetView showGridLines="0" view="pageBreakPreview" zoomScaleNormal="70" zoomScaleSheetLayoutView="100" zoomScalePageLayoutView="70" workbookViewId="0">
      <pane ySplit="5" topLeftCell="A6" activePane="bottomLeft" state="frozenSplit"/>
      <selection pane="bottomLeft"/>
    </sheetView>
  </sheetViews>
  <sheetFormatPr defaultColWidth="11" defaultRowHeight="20.100000000000001" customHeight="1"/>
  <cols>
    <col min="1" max="1" width="5.5" style="61" customWidth="1"/>
    <col min="2" max="2" width="59" style="61" customWidth="1"/>
    <col min="3" max="3" width="13.625" style="89" bestFit="1" customWidth="1"/>
    <col min="4" max="4" width="11.125" style="89" customWidth="1"/>
    <col min="5" max="5" width="15.125" style="89" customWidth="1"/>
    <col min="6" max="6" width="11.125" style="89" customWidth="1"/>
    <col min="7" max="7" width="13" style="89" bestFit="1" customWidth="1"/>
    <col min="8" max="8" width="11.125" style="89" customWidth="1"/>
    <col min="9" max="9" width="12.5" style="89" customWidth="1"/>
    <col min="10" max="10" width="5.5" style="61" customWidth="1"/>
    <col min="11" max="13" width="11" style="61"/>
    <col min="14" max="14" width="10.375" style="61" customWidth="1"/>
    <col min="15" max="15" width="0" style="61" hidden="1" customWidth="1"/>
    <col min="16" max="16384" width="11" style="61"/>
  </cols>
  <sheetData>
    <row r="2" spans="1:9" ht="20.100000000000001" customHeight="1">
      <c r="A2" s="88" t="s">
        <v>15</v>
      </c>
      <c r="B2" s="1691" t="s">
        <v>1250</v>
      </c>
      <c r="C2" s="1691"/>
      <c r="D2" s="1691"/>
      <c r="E2" s="1691"/>
      <c r="F2" s="1691"/>
      <c r="G2" s="1691"/>
      <c r="H2" s="1691"/>
      <c r="I2" s="1691"/>
    </row>
    <row r="3" spans="1:9" ht="20.100000000000001" customHeight="1">
      <c r="G3" s="277"/>
    </row>
    <row r="4" spans="1:9" ht="20.100000000000001" customHeight="1">
      <c r="B4" s="614"/>
      <c r="C4" s="1703" t="s">
        <v>88</v>
      </c>
      <c r="D4" s="1703"/>
      <c r="E4" s="1704" t="s">
        <v>89</v>
      </c>
      <c r="F4" s="1706" t="s">
        <v>90</v>
      </c>
      <c r="G4" s="1705" t="s">
        <v>62</v>
      </c>
      <c r="H4" s="1703"/>
      <c r="I4" s="1704" t="s">
        <v>91</v>
      </c>
    </row>
    <row r="5" spans="1:9" ht="20.100000000000001" customHeight="1">
      <c r="B5" s="93" t="s">
        <v>9</v>
      </c>
      <c r="C5" s="282" t="s">
        <v>92</v>
      </c>
      <c r="D5" s="282" t="s">
        <v>93</v>
      </c>
      <c r="E5" s="1705"/>
      <c r="F5" s="1703"/>
      <c r="G5" s="283" t="s">
        <v>92</v>
      </c>
      <c r="H5" s="282" t="s">
        <v>93</v>
      </c>
      <c r="I5" s="1705"/>
    </row>
    <row r="6" spans="1:9" ht="20.100000000000001" customHeight="1">
      <c r="B6" s="615" t="s">
        <v>658</v>
      </c>
      <c r="C6" s="616">
        <v>2385267525</v>
      </c>
      <c r="D6" s="616">
        <v>7518</v>
      </c>
      <c r="E6" s="617">
        <v>94646</v>
      </c>
      <c r="F6" s="618">
        <v>-7480</v>
      </c>
      <c r="G6" s="619">
        <v>-109361413</v>
      </c>
      <c r="H6" s="618">
        <v>-4354</v>
      </c>
      <c r="I6" s="619">
        <v>90330</v>
      </c>
    </row>
    <row r="7" spans="1:9" ht="20.100000000000001" customHeight="1">
      <c r="B7" s="142" t="s">
        <v>94</v>
      </c>
      <c r="C7" s="620" t="s">
        <v>10</v>
      </c>
      <c r="D7" s="620" t="s">
        <v>10</v>
      </c>
      <c r="E7" s="621">
        <v>-6303</v>
      </c>
      <c r="F7" s="107" t="s">
        <v>10</v>
      </c>
      <c r="G7" s="622" t="s">
        <v>10</v>
      </c>
      <c r="H7" s="107" t="s">
        <v>10</v>
      </c>
      <c r="I7" s="622">
        <v>-6303</v>
      </c>
    </row>
    <row r="8" spans="1:9" ht="20.100000000000001" customHeight="1">
      <c r="B8" s="142" t="s">
        <v>169</v>
      </c>
      <c r="C8" s="620" t="s">
        <v>10</v>
      </c>
      <c r="D8" s="620" t="s">
        <v>10</v>
      </c>
      <c r="E8" s="621">
        <v>5087</v>
      </c>
      <c r="F8" s="107" t="s">
        <v>10</v>
      </c>
      <c r="G8" s="622" t="s">
        <v>10</v>
      </c>
      <c r="H8" s="107" t="s">
        <v>10</v>
      </c>
      <c r="I8" s="622">
        <v>5087</v>
      </c>
    </row>
    <row r="9" spans="1:9" ht="20.100000000000001" customHeight="1">
      <c r="B9" s="142" t="s">
        <v>99</v>
      </c>
      <c r="C9" s="620" t="s">
        <v>10</v>
      </c>
      <c r="D9" s="620" t="s">
        <v>10</v>
      </c>
      <c r="E9" s="621">
        <v>185</v>
      </c>
      <c r="F9" s="107">
        <v>-4639</v>
      </c>
      <c r="G9" s="622" t="s">
        <v>10</v>
      </c>
      <c r="H9" s="107" t="s">
        <v>10</v>
      </c>
      <c r="I9" s="622">
        <v>-4454</v>
      </c>
    </row>
    <row r="10" spans="1:9" ht="20.100000000000001" customHeight="1">
      <c r="B10" s="142" t="s">
        <v>95</v>
      </c>
      <c r="C10" s="620">
        <v>54790358</v>
      </c>
      <c r="D10" s="620">
        <v>152</v>
      </c>
      <c r="E10" s="621">
        <v>2159</v>
      </c>
      <c r="F10" s="107" t="s">
        <v>10</v>
      </c>
      <c r="G10" s="622" t="s">
        <v>10</v>
      </c>
      <c r="H10" s="107" t="s">
        <v>10</v>
      </c>
      <c r="I10" s="622">
        <v>2311</v>
      </c>
    </row>
    <row r="11" spans="1:9" ht="20.100000000000001" customHeight="1">
      <c r="B11" s="142" t="s">
        <v>96</v>
      </c>
      <c r="C11" s="620" t="s">
        <v>10</v>
      </c>
      <c r="D11" s="620" t="s">
        <v>10</v>
      </c>
      <c r="E11" s="621" t="s">
        <v>10</v>
      </c>
      <c r="F11" s="107" t="s">
        <v>10</v>
      </c>
      <c r="G11" s="622">
        <v>-4711935</v>
      </c>
      <c r="H11" s="107">
        <v>-237</v>
      </c>
      <c r="I11" s="622">
        <v>-237</v>
      </c>
    </row>
    <row r="12" spans="1:9" ht="20.100000000000001" customHeight="1">
      <c r="B12" s="142" t="s">
        <v>180</v>
      </c>
      <c r="C12" s="620" t="s">
        <v>10</v>
      </c>
      <c r="D12" s="620" t="s">
        <v>10</v>
      </c>
      <c r="E12" s="621">
        <v>-6</v>
      </c>
      <c r="F12" s="107" t="s">
        <v>10</v>
      </c>
      <c r="G12" s="622">
        <v>105590</v>
      </c>
      <c r="H12" s="107">
        <v>6</v>
      </c>
      <c r="I12" s="622" t="s">
        <v>10</v>
      </c>
    </row>
    <row r="13" spans="1:9" ht="20.100000000000001" customHeight="1">
      <c r="B13" s="142" t="s">
        <v>100</v>
      </c>
      <c r="C13" s="620" t="s">
        <v>10</v>
      </c>
      <c r="D13" s="620" t="s">
        <v>10</v>
      </c>
      <c r="E13" s="621">
        <v>101</v>
      </c>
      <c r="F13" s="107" t="s">
        <v>10</v>
      </c>
      <c r="G13" s="622" t="s">
        <v>10</v>
      </c>
      <c r="H13" s="107" t="s">
        <v>10</v>
      </c>
      <c r="I13" s="622">
        <v>101</v>
      </c>
    </row>
    <row r="14" spans="1:9" ht="20.100000000000001" customHeight="1">
      <c r="B14" s="142" t="s">
        <v>97</v>
      </c>
      <c r="C14" s="620" t="s">
        <v>10</v>
      </c>
      <c r="D14" s="620" t="s">
        <v>10</v>
      </c>
      <c r="E14" s="621" t="s">
        <v>10</v>
      </c>
      <c r="F14" s="107" t="s">
        <v>10</v>
      </c>
      <c r="G14" s="622" t="s">
        <v>10</v>
      </c>
      <c r="H14" s="107" t="s">
        <v>10</v>
      </c>
      <c r="I14" s="622" t="s">
        <v>10</v>
      </c>
    </row>
    <row r="15" spans="1:9" ht="20.100000000000001" customHeight="1">
      <c r="B15" s="142" t="s">
        <v>178</v>
      </c>
      <c r="C15" s="620" t="s">
        <v>10</v>
      </c>
      <c r="D15" s="620" t="s">
        <v>10</v>
      </c>
      <c r="E15" s="621">
        <v>5616</v>
      </c>
      <c r="F15" s="107" t="s">
        <v>10</v>
      </c>
      <c r="G15" s="622" t="s">
        <v>10</v>
      </c>
      <c r="H15" s="107" t="s">
        <v>10</v>
      </c>
      <c r="I15" s="622">
        <v>5616</v>
      </c>
    </row>
    <row r="16" spans="1:9" ht="20.100000000000001" customHeight="1">
      <c r="B16" s="142" t="s">
        <v>179</v>
      </c>
      <c r="C16" s="620" t="s">
        <v>10</v>
      </c>
      <c r="D16" s="620" t="s">
        <v>10</v>
      </c>
      <c r="E16" s="621">
        <v>-114</v>
      </c>
      <c r="F16" s="107" t="s">
        <v>10</v>
      </c>
      <c r="G16" s="622" t="s">
        <v>10</v>
      </c>
      <c r="H16" s="107" t="s">
        <v>10</v>
      </c>
      <c r="I16" s="622">
        <v>-114</v>
      </c>
    </row>
    <row r="17" spans="2:9" ht="20.100000000000001" customHeight="1">
      <c r="B17" s="464" t="s">
        <v>98</v>
      </c>
      <c r="C17" s="623" t="s">
        <v>10</v>
      </c>
      <c r="D17" s="623" t="s">
        <v>10</v>
      </c>
      <c r="E17" s="624">
        <v>23</v>
      </c>
      <c r="F17" s="625" t="s">
        <v>10</v>
      </c>
      <c r="G17" s="626" t="s">
        <v>10</v>
      </c>
      <c r="H17" s="625" t="s">
        <v>10</v>
      </c>
      <c r="I17" s="626">
        <v>23</v>
      </c>
    </row>
    <row r="18" spans="2:9" ht="20.100000000000001" customHeight="1">
      <c r="B18" s="449" t="s">
        <v>101</v>
      </c>
      <c r="C18" s="627" t="s">
        <v>10</v>
      </c>
      <c r="D18" s="627" t="s">
        <v>10</v>
      </c>
      <c r="E18" s="628">
        <v>134</v>
      </c>
      <c r="F18" s="629" t="s">
        <v>10</v>
      </c>
      <c r="G18" s="630" t="s">
        <v>10</v>
      </c>
      <c r="H18" s="629" t="s">
        <v>10</v>
      </c>
      <c r="I18" s="630">
        <v>134</v>
      </c>
    </row>
    <row r="19" spans="2:9" ht="20.100000000000001" customHeight="1">
      <c r="B19" s="631" t="s">
        <v>168</v>
      </c>
      <c r="C19" s="616">
        <v>2440057883</v>
      </c>
      <c r="D19" s="616">
        <v>7670</v>
      </c>
      <c r="E19" s="1587">
        <v>101528</v>
      </c>
      <c r="F19" s="1588">
        <v>-12119</v>
      </c>
      <c r="G19" s="1589">
        <v>-113967758</v>
      </c>
      <c r="H19" s="1588">
        <v>-4585</v>
      </c>
      <c r="I19" s="1589">
        <v>92494</v>
      </c>
    </row>
    <row r="20" spans="2:9" ht="20.100000000000001" customHeight="1">
      <c r="B20" s="142" t="s">
        <v>94</v>
      </c>
      <c r="C20" s="620" t="s">
        <v>10</v>
      </c>
      <c r="D20" s="620" t="s">
        <v>10</v>
      </c>
      <c r="E20" s="621">
        <v>-6512</v>
      </c>
      <c r="F20" s="107" t="s">
        <v>10</v>
      </c>
      <c r="G20" s="622" t="s">
        <v>10</v>
      </c>
      <c r="H20" s="107" t="s">
        <v>10</v>
      </c>
      <c r="I20" s="622">
        <v>-6512</v>
      </c>
    </row>
    <row r="21" spans="2:9" ht="20.100000000000001" customHeight="1">
      <c r="B21" s="142" t="s">
        <v>208</v>
      </c>
      <c r="C21" s="620" t="s">
        <v>10</v>
      </c>
      <c r="D21" s="620" t="s">
        <v>10</v>
      </c>
      <c r="E21" s="621">
        <v>6196</v>
      </c>
      <c r="F21" s="107" t="s">
        <v>10</v>
      </c>
      <c r="G21" s="622" t="s">
        <v>10</v>
      </c>
      <c r="H21" s="107" t="s">
        <v>10</v>
      </c>
      <c r="I21" s="622">
        <v>6196</v>
      </c>
    </row>
    <row r="22" spans="2:9" ht="20.100000000000001" customHeight="1">
      <c r="B22" s="142" t="s">
        <v>99</v>
      </c>
      <c r="C22" s="620" t="s">
        <v>10</v>
      </c>
      <c r="D22" s="620" t="s">
        <v>10</v>
      </c>
      <c r="E22" s="621">
        <v>-108</v>
      </c>
      <c r="F22" s="107">
        <v>-1752</v>
      </c>
      <c r="G22" s="622" t="s">
        <v>10</v>
      </c>
      <c r="H22" s="107" t="s">
        <v>10</v>
      </c>
      <c r="I22" s="622">
        <v>-1860</v>
      </c>
    </row>
    <row r="23" spans="2:9" ht="20.100000000000001" customHeight="1">
      <c r="B23" s="142" t="s">
        <v>95</v>
      </c>
      <c r="C23" s="620">
        <v>90639247</v>
      </c>
      <c r="D23" s="620">
        <v>251</v>
      </c>
      <c r="E23" s="621">
        <v>3553</v>
      </c>
      <c r="F23" s="107" t="s">
        <v>10</v>
      </c>
      <c r="G23" s="622" t="s">
        <v>10</v>
      </c>
      <c r="H23" s="107" t="s">
        <v>10</v>
      </c>
      <c r="I23" s="622">
        <v>3804</v>
      </c>
    </row>
    <row r="24" spans="2:9" ht="20.100000000000001" customHeight="1">
      <c r="B24" s="142" t="s">
        <v>96</v>
      </c>
      <c r="C24" s="620" t="s">
        <v>10</v>
      </c>
      <c r="D24" s="620" t="s">
        <v>10</v>
      </c>
      <c r="E24" s="621" t="s">
        <v>10</v>
      </c>
      <c r="F24" s="107" t="s">
        <v>10</v>
      </c>
      <c r="G24" s="622" t="s">
        <v>10</v>
      </c>
      <c r="H24" s="107" t="s">
        <v>10</v>
      </c>
      <c r="I24" s="622" t="s">
        <v>10</v>
      </c>
    </row>
    <row r="25" spans="2:9" ht="20.100000000000001" customHeight="1">
      <c r="B25" s="142" t="s">
        <v>180</v>
      </c>
      <c r="C25" s="620" t="s">
        <v>10</v>
      </c>
      <c r="D25" s="620" t="s">
        <v>10</v>
      </c>
      <c r="E25" s="621">
        <v>-163</v>
      </c>
      <c r="F25" s="107" t="s">
        <v>10</v>
      </c>
      <c r="G25" s="622">
        <v>3048668</v>
      </c>
      <c r="H25" s="107">
        <v>163</v>
      </c>
      <c r="I25" s="622" t="s">
        <v>10</v>
      </c>
    </row>
    <row r="26" spans="2:9" ht="20.100000000000001" customHeight="1">
      <c r="B26" s="142" t="s">
        <v>100</v>
      </c>
      <c r="C26" s="620" t="s">
        <v>10</v>
      </c>
      <c r="D26" s="620" t="s">
        <v>10</v>
      </c>
      <c r="E26" s="621">
        <v>112</v>
      </c>
      <c r="F26" s="107" t="s">
        <v>10</v>
      </c>
      <c r="G26" s="622" t="s">
        <v>10</v>
      </c>
      <c r="H26" s="107" t="s">
        <v>10</v>
      </c>
      <c r="I26" s="622">
        <v>112</v>
      </c>
    </row>
    <row r="27" spans="2:9" ht="20.100000000000001" customHeight="1">
      <c r="B27" s="142" t="s">
        <v>97</v>
      </c>
      <c r="C27" s="620">
        <v>-100331268</v>
      </c>
      <c r="D27" s="620">
        <v>-317</v>
      </c>
      <c r="E27" s="621">
        <v>-3505</v>
      </c>
      <c r="F27" s="107" t="s">
        <v>10</v>
      </c>
      <c r="G27" s="622">
        <v>100331268</v>
      </c>
      <c r="H27" s="107">
        <v>3822</v>
      </c>
      <c r="I27" s="622" t="s">
        <v>10</v>
      </c>
    </row>
    <row r="28" spans="2:9" ht="20.100000000000001" customHeight="1">
      <c r="B28" s="142" t="s">
        <v>178</v>
      </c>
      <c r="C28" s="620" t="s">
        <v>10</v>
      </c>
      <c r="D28" s="620" t="s">
        <v>10</v>
      </c>
      <c r="E28" s="621">
        <v>4711</v>
      </c>
      <c r="F28" s="107" t="s">
        <v>10</v>
      </c>
      <c r="G28" s="622" t="s">
        <v>10</v>
      </c>
      <c r="H28" s="107" t="s">
        <v>10</v>
      </c>
      <c r="I28" s="622">
        <v>4711</v>
      </c>
    </row>
    <row r="29" spans="2:9" ht="20.100000000000001" customHeight="1">
      <c r="B29" s="142" t="s">
        <v>179</v>
      </c>
      <c r="C29" s="620" t="s">
        <v>10</v>
      </c>
      <c r="D29" s="620" t="s">
        <v>10</v>
      </c>
      <c r="E29" s="621">
        <v>-203</v>
      </c>
      <c r="F29" s="107" t="s">
        <v>10</v>
      </c>
      <c r="G29" s="622" t="s">
        <v>10</v>
      </c>
      <c r="H29" s="107" t="s">
        <v>10</v>
      </c>
      <c r="I29" s="622">
        <v>-203</v>
      </c>
    </row>
    <row r="30" spans="2:9" ht="20.100000000000001" customHeight="1">
      <c r="B30" s="464" t="s">
        <v>98</v>
      </c>
      <c r="C30" s="623" t="s">
        <v>10</v>
      </c>
      <c r="D30" s="623" t="s">
        <v>10</v>
      </c>
      <c r="E30" s="624">
        <v>-98</v>
      </c>
      <c r="F30" s="625" t="s">
        <v>10</v>
      </c>
      <c r="G30" s="626" t="s">
        <v>10</v>
      </c>
      <c r="H30" s="625" t="s">
        <v>10</v>
      </c>
      <c r="I30" s="626">
        <v>-98</v>
      </c>
    </row>
    <row r="31" spans="2:9" ht="20.100000000000001" customHeight="1">
      <c r="B31" s="449" t="s">
        <v>101</v>
      </c>
      <c r="C31" s="627" t="s">
        <v>10</v>
      </c>
      <c r="D31" s="627" t="s">
        <v>10</v>
      </c>
      <c r="E31" s="628">
        <v>36</v>
      </c>
      <c r="F31" s="629" t="s">
        <v>10</v>
      </c>
      <c r="G31" s="630" t="s">
        <v>10</v>
      </c>
      <c r="H31" s="629" t="s">
        <v>10</v>
      </c>
      <c r="I31" s="630">
        <v>36</v>
      </c>
    </row>
    <row r="32" spans="2:9" ht="20.100000000000001" customHeight="1">
      <c r="B32" s="631" t="s">
        <v>209</v>
      </c>
      <c r="C32" s="616">
        <v>2430365862</v>
      </c>
      <c r="D32" s="616">
        <v>7604</v>
      </c>
      <c r="E32" s="1587">
        <v>105547</v>
      </c>
      <c r="F32" s="1588">
        <v>-13871</v>
      </c>
      <c r="G32" s="1589">
        <v>-10587822</v>
      </c>
      <c r="H32" s="1588">
        <v>-600</v>
      </c>
      <c r="I32" s="1589">
        <v>98680</v>
      </c>
    </row>
    <row r="33" spans="2:9" ht="20.100000000000001" customHeight="1">
      <c r="B33" s="142" t="s">
        <v>94</v>
      </c>
      <c r="C33" s="620" t="s">
        <v>10</v>
      </c>
      <c r="D33" s="620" t="s">
        <v>10</v>
      </c>
      <c r="E33" s="621">
        <v>-6992</v>
      </c>
      <c r="F33" s="107" t="s">
        <v>10</v>
      </c>
      <c r="G33" s="622" t="s">
        <v>10</v>
      </c>
      <c r="H33" s="107" t="s">
        <v>10</v>
      </c>
      <c r="I33" s="622">
        <v>-6992</v>
      </c>
    </row>
    <row r="34" spans="2:9" ht="20.100000000000001" customHeight="1">
      <c r="B34" s="142" t="s">
        <v>533</v>
      </c>
      <c r="C34" s="620" t="s">
        <v>10</v>
      </c>
      <c r="D34" s="620" t="s">
        <v>10</v>
      </c>
      <c r="E34" s="621">
        <v>8631</v>
      </c>
      <c r="F34" s="107" t="s">
        <v>10</v>
      </c>
      <c r="G34" s="622" t="s">
        <v>10</v>
      </c>
      <c r="H34" s="107" t="s">
        <v>10</v>
      </c>
      <c r="I34" s="622">
        <v>8631</v>
      </c>
    </row>
    <row r="35" spans="2:9" ht="20.100000000000001" customHeight="1">
      <c r="B35" s="142" t="s">
        <v>99</v>
      </c>
      <c r="C35" s="620" t="s">
        <v>10</v>
      </c>
      <c r="D35" s="620" t="s">
        <v>10</v>
      </c>
      <c r="E35" s="621">
        <v>718</v>
      </c>
      <c r="F35" s="107">
        <v>5963</v>
      </c>
      <c r="G35" s="622" t="s">
        <v>10</v>
      </c>
      <c r="H35" s="107" t="s">
        <v>10</v>
      </c>
      <c r="I35" s="622">
        <v>6681</v>
      </c>
    </row>
    <row r="36" spans="2:9" ht="20.100000000000001" customHeight="1">
      <c r="B36" s="142" t="s">
        <v>95</v>
      </c>
      <c r="C36" s="620">
        <v>98623754</v>
      </c>
      <c r="D36" s="620">
        <v>278</v>
      </c>
      <c r="E36" s="621">
        <v>4431</v>
      </c>
      <c r="F36" s="107" t="s">
        <v>10</v>
      </c>
      <c r="G36" s="622" t="s">
        <v>10</v>
      </c>
      <c r="H36" s="107" t="s">
        <v>10</v>
      </c>
      <c r="I36" s="622">
        <v>4709</v>
      </c>
    </row>
    <row r="37" spans="2:9" ht="20.100000000000001" customHeight="1">
      <c r="B37" s="142" t="s">
        <v>96</v>
      </c>
      <c r="C37" s="620" t="s">
        <v>10</v>
      </c>
      <c r="D37" s="620" t="s">
        <v>10</v>
      </c>
      <c r="E37" s="621" t="s">
        <v>10</v>
      </c>
      <c r="F37" s="107" t="s">
        <v>10</v>
      </c>
      <c r="G37" s="622" t="s">
        <v>10</v>
      </c>
      <c r="H37" s="107" t="s">
        <v>10</v>
      </c>
      <c r="I37" s="622" t="s">
        <v>10</v>
      </c>
    </row>
    <row r="38" spans="2:9" ht="20.100000000000001" customHeight="1">
      <c r="B38" s="142" t="s">
        <v>180</v>
      </c>
      <c r="C38" s="620" t="s">
        <v>10</v>
      </c>
      <c r="D38" s="620" t="s">
        <v>10</v>
      </c>
      <c r="E38" s="621">
        <v>-142</v>
      </c>
      <c r="F38" s="107" t="s">
        <v>10</v>
      </c>
      <c r="G38" s="622">
        <v>2211066</v>
      </c>
      <c r="H38" s="107">
        <v>142</v>
      </c>
      <c r="I38" s="622" t="s">
        <v>10</v>
      </c>
    </row>
    <row r="39" spans="2:9" ht="20.100000000000001" customHeight="1">
      <c r="B39" s="142" t="s">
        <v>100</v>
      </c>
      <c r="C39" s="620" t="s">
        <v>10</v>
      </c>
      <c r="D39" s="620" t="s">
        <v>10</v>
      </c>
      <c r="E39" s="621">
        <v>151</v>
      </c>
      <c r="F39" s="107" t="s">
        <v>10</v>
      </c>
      <c r="G39" s="622" t="s">
        <v>10</v>
      </c>
      <c r="H39" s="107" t="s">
        <v>10</v>
      </c>
      <c r="I39" s="622">
        <v>151</v>
      </c>
    </row>
    <row r="40" spans="2:9" ht="20.100000000000001" customHeight="1">
      <c r="B40" s="142" t="s">
        <v>97</v>
      </c>
      <c r="C40" s="620" t="s">
        <v>10</v>
      </c>
      <c r="D40" s="620" t="s">
        <v>10</v>
      </c>
      <c r="E40" s="621" t="s">
        <v>10</v>
      </c>
      <c r="F40" s="107" t="s">
        <v>10</v>
      </c>
      <c r="G40" s="622" t="s">
        <v>10</v>
      </c>
      <c r="H40" s="107" t="s">
        <v>10</v>
      </c>
      <c r="I40" s="622" t="s">
        <v>10</v>
      </c>
    </row>
    <row r="41" spans="2:9" ht="20.100000000000001" customHeight="1">
      <c r="B41" s="142" t="s">
        <v>178</v>
      </c>
      <c r="C41" s="620" t="s">
        <v>10</v>
      </c>
      <c r="D41" s="620" t="s">
        <v>10</v>
      </c>
      <c r="E41" s="621" t="s">
        <v>10</v>
      </c>
      <c r="F41" s="107" t="s">
        <v>10</v>
      </c>
      <c r="G41" s="622" t="s">
        <v>10</v>
      </c>
      <c r="H41" s="107" t="s">
        <v>10</v>
      </c>
      <c r="I41" s="622" t="s">
        <v>10</v>
      </c>
    </row>
    <row r="42" spans="2:9" ht="20.100000000000001" customHeight="1">
      <c r="B42" s="142" t="s">
        <v>179</v>
      </c>
      <c r="C42" s="620" t="s">
        <v>10</v>
      </c>
      <c r="D42" s="620" t="s">
        <v>10</v>
      </c>
      <c r="E42" s="621">
        <v>-302</v>
      </c>
      <c r="F42" s="107" t="s">
        <v>10</v>
      </c>
      <c r="G42" s="622" t="s">
        <v>10</v>
      </c>
      <c r="H42" s="107" t="s">
        <v>10</v>
      </c>
      <c r="I42" s="622">
        <v>-302</v>
      </c>
    </row>
    <row r="43" spans="2:9" ht="20.100000000000001" customHeight="1">
      <c r="B43" s="464" t="s">
        <v>98</v>
      </c>
      <c r="C43" s="623" t="s">
        <v>10</v>
      </c>
      <c r="D43" s="623" t="s">
        <v>10</v>
      </c>
      <c r="E43" s="624">
        <v>-8</v>
      </c>
      <c r="F43" s="625" t="s">
        <v>10</v>
      </c>
      <c r="G43" s="626" t="s">
        <v>10</v>
      </c>
      <c r="H43" s="625" t="s">
        <v>10</v>
      </c>
      <c r="I43" s="626">
        <v>-8</v>
      </c>
    </row>
    <row r="44" spans="2:9" ht="20.100000000000001" customHeight="1">
      <c r="B44" s="449" t="s">
        <v>101</v>
      </c>
      <c r="C44" s="627" t="s">
        <v>10</v>
      </c>
      <c r="D44" s="627" t="s">
        <v>10</v>
      </c>
      <c r="E44" s="628">
        <v>6</v>
      </c>
      <c r="F44" s="629" t="s">
        <v>10</v>
      </c>
      <c r="G44" s="630" t="s">
        <v>10</v>
      </c>
      <c r="H44" s="629" t="s">
        <v>10</v>
      </c>
      <c r="I44" s="630">
        <v>6</v>
      </c>
    </row>
    <row r="45" spans="2:9" ht="20.100000000000001" customHeight="1">
      <c r="B45" s="631" t="s">
        <v>239</v>
      </c>
      <c r="C45" s="616">
        <v>2528989616</v>
      </c>
      <c r="D45" s="616">
        <v>7882</v>
      </c>
      <c r="E45" s="1587">
        <v>112040</v>
      </c>
      <c r="F45" s="1588">
        <v>-7908</v>
      </c>
      <c r="G45" s="1589">
        <v>-8376756</v>
      </c>
      <c r="H45" s="1588">
        <v>-458</v>
      </c>
      <c r="I45" s="1589">
        <v>111556</v>
      </c>
    </row>
    <row r="46" spans="2:9" ht="20.100000000000001" customHeight="1">
      <c r="B46" s="142" t="s">
        <v>94</v>
      </c>
      <c r="C46" s="620" t="s">
        <v>10</v>
      </c>
      <c r="D46" s="620" t="s">
        <v>10</v>
      </c>
      <c r="E46" s="621">
        <v>-7881</v>
      </c>
      <c r="F46" s="107" t="s">
        <v>10</v>
      </c>
      <c r="G46" s="622" t="s">
        <v>10</v>
      </c>
      <c r="H46" s="107" t="s">
        <v>10</v>
      </c>
      <c r="I46" s="622">
        <v>-7881</v>
      </c>
    </row>
    <row r="47" spans="2:9" ht="20.100000000000001" customHeight="1">
      <c r="B47" s="142" t="s">
        <v>534</v>
      </c>
      <c r="C47" s="620" t="s">
        <v>10</v>
      </c>
      <c r="D47" s="620" t="s">
        <v>10</v>
      </c>
      <c r="E47" s="621">
        <v>11446</v>
      </c>
      <c r="F47" s="107" t="s">
        <v>10</v>
      </c>
      <c r="G47" s="622" t="s">
        <v>10</v>
      </c>
      <c r="H47" s="107" t="s">
        <v>10</v>
      </c>
      <c r="I47" s="622">
        <v>11446</v>
      </c>
    </row>
    <row r="48" spans="2:9" ht="20.100000000000001" customHeight="1">
      <c r="B48" s="142" t="s">
        <v>99</v>
      </c>
      <c r="C48" s="620" t="s">
        <v>10</v>
      </c>
      <c r="D48" s="620" t="s">
        <v>10</v>
      </c>
      <c r="E48" s="621">
        <v>-20</v>
      </c>
      <c r="F48" s="107">
        <v>-3405</v>
      </c>
      <c r="G48" s="622" t="s">
        <v>10</v>
      </c>
      <c r="H48" s="107" t="s">
        <v>10</v>
      </c>
      <c r="I48" s="622">
        <v>-3425</v>
      </c>
    </row>
    <row r="49" spans="2:9" ht="20.100000000000001" customHeight="1">
      <c r="B49" s="142" t="s">
        <v>95</v>
      </c>
      <c r="C49" s="620">
        <v>156203090</v>
      </c>
      <c r="D49" s="620">
        <v>476</v>
      </c>
      <c r="E49" s="621">
        <v>8366</v>
      </c>
      <c r="F49" s="107" t="s">
        <v>10</v>
      </c>
      <c r="G49" s="622" t="s">
        <v>10</v>
      </c>
      <c r="H49" s="107" t="s">
        <v>10</v>
      </c>
      <c r="I49" s="622">
        <v>8842</v>
      </c>
    </row>
    <row r="50" spans="2:9" ht="20.100000000000001" customHeight="1">
      <c r="B50" s="142" t="s">
        <v>96</v>
      </c>
      <c r="C50" s="620" t="s">
        <v>10</v>
      </c>
      <c r="D50" s="620" t="s">
        <v>10</v>
      </c>
      <c r="E50" s="621" t="s">
        <v>10</v>
      </c>
      <c r="F50" s="107" t="s">
        <v>10</v>
      </c>
      <c r="G50" s="622">
        <v>-72766481</v>
      </c>
      <c r="H50" s="107">
        <v>-4328</v>
      </c>
      <c r="I50" s="622">
        <v>-4328</v>
      </c>
    </row>
    <row r="51" spans="2:9" ht="20.100000000000001" customHeight="1">
      <c r="B51" s="142" t="s">
        <v>180</v>
      </c>
      <c r="C51" s="620" t="s">
        <v>10</v>
      </c>
      <c r="D51" s="620" t="s">
        <v>10</v>
      </c>
      <c r="E51" s="621">
        <v>-240</v>
      </c>
      <c r="F51" s="107" t="s">
        <v>10</v>
      </c>
      <c r="G51" s="622">
        <v>4079257</v>
      </c>
      <c r="H51" s="107">
        <v>240</v>
      </c>
      <c r="I51" s="622" t="s">
        <v>10</v>
      </c>
    </row>
    <row r="52" spans="2:9" ht="20.100000000000001" customHeight="1">
      <c r="B52" s="142" t="s">
        <v>100</v>
      </c>
      <c r="C52" s="620" t="s">
        <v>10</v>
      </c>
      <c r="D52" s="620" t="s">
        <v>10</v>
      </c>
      <c r="E52" s="621">
        <v>294</v>
      </c>
      <c r="F52" s="107" t="s">
        <v>10</v>
      </c>
      <c r="G52" s="622" t="s">
        <v>10</v>
      </c>
      <c r="H52" s="107" t="s">
        <v>10</v>
      </c>
      <c r="I52" s="622">
        <v>294</v>
      </c>
    </row>
    <row r="53" spans="2:9" ht="20.100000000000001" customHeight="1">
      <c r="B53" s="142" t="s">
        <v>97</v>
      </c>
      <c r="C53" s="620">
        <v>-44590699</v>
      </c>
      <c r="D53" s="620">
        <v>-131</v>
      </c>
      <c r="E53" s="621">
        <v>-2572</v>
      </c>
      <c r="F53" s="107" t="s">
        <v>10</v>
      </c>
      <c r="G53" s="622">
        <v>44590699</v>
      </c>
      <c r="H53" s="107">
        <v>2703</v>
      </c>
      <c r="I53" s="622" t="s">
        <v>10</v>
      </c>
    </row>
    <row r="54" spans="2:9" ht="20.100000000000001" customHeight="1">
      <c r="B54" s="142" t="s">
        <v>178</v>
      </c>
      <c r="C54" s="620" t="s">
        <v>10</v>
      </c>
      <c r="D54" s="620" t="s">
        <v>10</v>
      </c>
      <c r="E54" s="621" t="s">
        <v>10</v>
      </c>
      <c r="F54" s="107" t="s">
        <v>10</v>
      </c>
      <c r="G54" s="622" t="s">
        <v>10</v>
      </c>
      <c r="H54" s="107" t="s">
        <v>10</v>
      </c>
      <c r="I54" s="622" t="s">
        <v>10</v>
      </c>
    </row>
    <row r="55" spans="2:9" ht="20.100000000000001" customHeight="1">
      <c r="B55" s="142" t="s">
        <v>179</v>
      </c>
      <c r="C55" s="620" t="s">
        <v>10</v>
      </c>
      <c r="D55" s="620" t="s">
        <v>10</v>
      </c>
      <c r="E55" s="621">
        <v>-315</v>
      </c>
      <c r="F55" s="107" t="s">
        <v>10</v>
      </c>
      <c r="G55" s="622" t="s">
        <v>10</v>
      </c>
      <c r="H55" s="107" t="s">
        <v>10</v>
      </c>
      <c r="I55" s="622">
        <v>-315</v>
      </c>
    </row>
    <row r="56" spans="2:9" ht="20.100000000000001" customHeight="1">
      <c r="B56" s="464" t="s">
        <v>98</v>
      </c>
      <c r="C56" s="623" t="s">
        <v>10</v>
      </c>
      <c r="D56" s="623" t="s">
        <v>10</v>
      </c>
      <c r="E56" s="624">
        <v>-517</v>
      </c>
      <c r="F56" s="625" t="s">
        <v>10</v>
      </c>
      <c r="G56" s="626" t="s">
        <v>10</v>
      </c>
      <c r="H56" s="625" t="s">
        <v>10</v>
      </c>
      <c r="I56" s="626">
        <v>-517</v>
      </c>
    </row>
    <row r="57" spans="2:9" ht="20.100000000000001" customHeight="1">
      <c r="B57" s="449" t="s">
        <v>101</v>
      </c>
      <c r="C57" s="627" t="s">
        <v>10</v>
      </c>
      <c r="D57" s="627" t="s">
        <v>10</v>
      </c>
      <c r="E57" s="628">
        <v>-32</v>
      </c>
      <c r="F57" s="629" t="s">
        <v>10</v>
      </c>
      <c r="G57" s="630" t="s">
        <v>10</v>
      </c>
      <c r="H57" s="629" t="s">
        <v>10</v>
      </c>
      <c r="I57" s="630">
        <v>-32</v>
      </c>
    </row>
    <row r="58" spans="2:9" ht="20.100000000000001" customHeight="1">
      <c r="B58" s="631" t="s">
        <v>535</v>
      </c>
      <c r="C58" s="616">
        <v>2640602007</v>
      </c>
      <c r="D58" s="616">
        <v>8227</v>
      </c>
      <c r="E58" s="1587">
        <v>120569</v>
      </c>
      <c r="F58" s="1588">
        <v>-11313</v>
      </c>
      <c r="G58" s="1589">
        <v>-32473281</v>
      </c>
      <c r="H58" s="1588">
        <v>-1843</v>
      </c>
      <c r="I58" s="1589">
        <v>115640</v>
      </c>
    </row>
    <row r="59" spans="2:9" ht="20.100000000000001" customHeight="1">
      <c r="B59" s="142" t="s">
        <v>94</v>
      </c>
      <c r="C59" s="620" t="s">
        <v>10</v>
      </c>
      <c r="D59" s="620" t="s">
        <v>10</v>
      </c>
      <c r="E59" s="621">
        <v>-7730</v>
      </c>
      <c r="F59" s="107" t="s">
        <v>10</v>
      </c>
      <c r="G59" s="622" t="s">
        <v>10</v>
      </c>
      <c r="H59" s="107" t="s">
        <v>10</v>
      </c>
      <c r="I59" s="622">
        <v>-7730</v>
      </c>
    </row>
    <row r="60" spans="2:9" ht="20.100000000000001" customHeight="1">
      <c r="B60" s="142" t="s">
        <v>659</v>
      </c>
      <c r="C60" s="620" t="s">
        <v>10</v>
      </c>
      <c r="D60" s="620" t="s">
        <v>10</v>
      </c>
      <c r="E60" s="621">
        <v>11267</v>
      </c>
      <c r="F60" s="107" t="s">
        <v>10</v>
      </c>
      <c r="G60" s="622" t="s">
        <v>10</v>
      </c>
      <c r="H60" s="107" t="s">
        <v>10</v>
      </c>
      <c r="I60" s="622">
        <v>11267</v>
      </c>
    </row>
    <row r="61" spans="2:9" ht="20.100000000000001" customHeight="1">
      <c r="B61" s="142" t="s">
        <v>99</v>
      </c>
      <c r="C61" s="620" t="s">
        <v>10</v>
      </c>
      <c r="D61" s="620" t="s">
        <v>10</v>
      </c>
      <c r="E61" s="621">
        <v>-659</v>
      </c>
      <c r="F61" s="107">
        <v>-190</v>
      </c>
      <c r="G61" s="622" t="s">
        <v>10</v>
      </c>
      <c r="H61" s="107" t="s">
        <v>10</v>
      </c>
      <c r="I61" s="622">
        <v>-849</v>
      </c>
    </row>
    <row r="62" spans="2:9" ht="20.100000000000001" customHeight="1">
      <c r="B62" s="142" t="s">
        <v>95</v>
      </c>
      <c r="C62" s="620">
        <v>26388503</v>
      </c>
      <c r="D62" s="620">
        <v>74</v>
      </c>
      <c r="E62" s="621">
        <v>1265</v>
      </c>
      <c r="F62" s="107" t="s">
        <v>10</v>
      </c>
      <c r="G62" s="622" t="s">
        <v>10</v>
      </c>
      <c r="H62" s="107" t="s">
        <v>10</v>
      </c>
      <c r="I62" s="622">
        <v>1339</v>
      </c>
    </row>
    <row r="63" spans="2:9" ht="20.100000000000001" customHeight="1">
      <c r="B63" s="142" t="s">
        <v>96</v>
      </c>
      <c r="C63" s="620" t="s">
        <v>10</v>
      </c>
      <c r="D63" s="620" t="s">
        <v>10</v>
      </c>
      <c r="E63" s="621" t="s">
        <v>10</v>
      </c>
      <c r="F63" s="107" t="s">
        <v>10</v>
      </c>
      <c r="G63" s="622">
        <v>-52389336</v>
      </c>
      <c r="H63" s="107">
        <v>-2810</v>
      </c>
      <c r="I63" s="622">
        <v>-2810</v>
      </c>
    </row>
    <row r="64" spans="2:9" ht="20.100000000000001" customHeight="1">
      <c r="B64" s="142" t="s">
        <v>180</v>
      </c>
      <c r="C64" s="620" t="s">
        <v>10</v>
      </c>
      <c r="D64" s="620" t="s">
        <v>10</v>
      </c>
      <c r="E64" s="621">
        <v>-219</v>
      </c>
      <c r="F64" s="107" t="s">
        <v>10</v>
      </c>
      <c r="G64" s="622">
        <v>4278948</v>
      </c>
      <c r="H64" s="107">
        <v>219</v>
      </c>
      <c r="I64" s="622" t="s">
        <v>10</v>
      </c>
    </row>
    <row r="65" spans="2:9" ht="20.100000000000001" customHeight="1">
      <c r="B65" s="142" t="s">
        <v>100</v>
      </c>
      <c r="C65" s="620" t="s">
        <v>10</v>
      </c>
      <c r="D65" s="620" t="s">
        <v>10</v>
      </c>
      <c r="E65" s="621">
        <v>207</v>
      </c>
      <c r="F65" s="107" t="s">
        <v>10</v>
      </c>
      <c r="G65" s="622" t="s">
        <v>10</v>
      </c>
      <c r="H65" s="107" t="s">
        <v>10</v>
      </c>
      <c r="I65" s="622">
        <v>207</v>
      </c>
    </row>
    <row r="66" spans="2:9" ht="20.100000000000001" customHeight="1">
      <c r="B66" s="142" t="s">
        <v>97</v>
      </c>
      <c r="C66" s="620">
        <v>-65109435</v>
      </c>
      <c r="D66" s="620">
        <v>-178</v>
      </c>
      <c r="E66" s="621">
        <v>-3244</v>
      </c>
      <c r="F66" s="107" t="s">
        <v>10</v>
      </c>
      <c r="G66" s="622">
        <v>65109435</v>
      </c>
      <c r="H66" s="107">
        <v>3422</v>
      </c>
      <c r="I66" s="622" t="s">
        <v>10</v>
      </c>
    </row>
    <row r="67" spans="2:9" ht="20.100000000000001" customHeight="1">
      <c r="B67" s="142" t="s">
        <v>178</v>
      </c>
      <c r="C67" s="620" t="s">
        <v>10</v>
      </c>
      <c r="D67" s="620" t="s">
        <v>10</v>
      </c>
      <c r="E67" s="621">
        <v>-4</v>
      </c>
      <c r="F67" s="107" t="s">
        <v>10</v>
      </c>
      <c r="G67" s="622" t="s">
        <v>10</v>
      </c>
      <c r="H67" s="107" t="s">
        <v>10</v>
      </c>
      <c r="I67" s="622">
        <v>-4</v>
      </c>
    </row>
    <row r="68" spans="2:9" ht="20.100000000000001" customHeight="1">
      <c r="B68" s="142" t="s">
        <v>179</v>
      </c>
      <c r="C68" s="620" t="s">
        <v>10</v>
      </c>
      <c r="D68" s="620" t="s">
        <v>10</v>
      </c>
      <c r="E68" s="621">
        <v>-353</v>
      </c>
      <c r="F68" s="107" t="s">
        <v>10</v>
      </c>
      <c r="G68" s="622" t="s">
        <v>10</v>
      </c>
      <c r="H68" s="107" t="s">
        <v>10</v>
      </c>
      <c r="I68" s="622">
        <v>-353</v>
      </c>
    </row>
    <row r="69" spans="2:9" ht="20.100000000000001" customHeight="1">
      <c r="B69" s="464" t="s">
        <v>98</v>
      </c>
      <c r="C69" s="623" t="s">
        <v>10</v>
      </c>
      <c r="D69" s="623" t="s">
        <v>10</v>
      </c>
      <c r="E69" s="624">
        <v>55</v>
      </c>
      <c r="F69" s="625" t="s">
        <v>10</v>
      </c>
      <c r="G69" s="626" t="s">
        <v>10</v>
      </c>
      <c r="H69" s="625" t="s">
        <v>10</v>
      </c>
      <c r="I69" s="626">
        <v>55</v>
      </c>
    </row>
    <row r="70" spans="2:9" ht="20.100000000000001" customHeight="1">
      <c r="B70" s="449" t="s">
        <v>101</v>
      </c>
      <c r="C70" s="627" t="s">
        <v>10</v>
      </c>
      <c r="D70" s="627" t="s">
        <v>10</v>
      </c>
      <c r="E70" s="628">
        <v>16</v>
      </c>
      <c r="F70" s="629" t="s">
        <v>10</v>
      </c>
      <c r="G70" s="630" t="s">
        <v>10</v>
      </c>
      <c r="H70" s="629" t="s">
        <v>10</v>
      </c>
      <c r="I70" s="630">
        <v>16</v>
      </c>
    </row>
    <row r="71" spans="2:9" ht="20.100000000000001" customHeight="1">
      <c r="B71" s="632" t="s">
        <v>660</v>
      </c>
      <c r="C71" s="633">
        <v>2601881075</v>
      </c>
      <c r="D71" s="633">
        <v>8123</v>
      </c>
      <c r="E71" s="634">
        <v>121170</v>
      </c>
      <c r="F71" s="445">
        <v>-11503</v>
      </c>
      <c r="G71" s="635">
        <v>-15474234</v>
      </c>
      <c r="H71" s="445">
        <v>-1012</v>
      </c>
      <c r="I71" s="635">
        <v>116778</v>
      </c>
    </row>
    <row r="72" spans="2:9" ht="20.100000000000001" customHeight="1">
      <c r="B72" s="1702"/>
      <c r="C72" s="1702"/>
      <c r="D72" s="1702"/>
      <c r="E72" s="1702"/>
      <c r="F72" s="1702"/>
    </row>
    <row r="73" spans="2:9" ht="20.100000000000001" customHeight="1">
      <c r="B73" s="1702" t="s">
        <v>181</v>
      </c>
      <c r="C73" s="1702"/>
      <c r="D73" s="1702"/>
      <c r="E73" s="1702"/>
      <c r="F73" s="1702"/>
    </row>
    <row r="78" spans="2:9" ht="14.1" customHeight="1"/>
    <row r="79" spans="2:9" ht="14.1" customHeight="1"/>
    <row r="80" spans="2:9" ht="14.1" customHeight="1"/>
    <row r="109" ht="15.75" customHeight="1"/>
    <row r="110" ht="15" customHeight="1"/>
  </sheetData>
  <mergeCells count="8">
    <mergeCell ref="B72:F72"/>
    <mergeCell ref="B73:F73"/>
    <mergeCell ref="B2:I2"/>
    <mergeCell ref="C4:D4"/>
    <mergeCell ref="E4:E5"/>
    <mergeCell ref="F4:F5"/>
    <mergeCell ref="G4:H4"/>
    <mergeCell ref="I4:I5"/>
  </mergeCells>
  <hyperlinks>
    <hyperlink ref="A2" location="Summary!A1" display=" " xr:uid="{00000000-0004-0000-1300-000000000000}"/>
  </hyperlinks>
  <pageMargins left="0.55118110236220474" right="0.43307086614173229" top="0.76" bottom="0.38" header="0.51181102362204722" footer="0.15748031496062992"/>
  <pageSetup paperSize="9" scale="50" orientation="portrait" r:id="rId1"/>
  <headerFooter>
    <oddFooter>&amp;L&amp;1#&amp;"Calibri"&amp;10&amp;K000000TOTAL Classification: Restricted Distribution TOTAL - All rights reserved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le21">
    <tabColor rgb="FF0076BD"/>
    <pageSetUpPr fitToPage="1"/>
  </sheetPr>
  <dimension ref="A2:J10"/>
  <sheetViews>
    <sheetView showGridLines="0" view="pageBreakPreview" zoomScaleNormal="130" zoomScaleSheetLayoutView="100" zoomScalePageLayoutView="130" workbookViewId="0"/>
  </sheetViews>
  <sheetFormatPr defaultColWidth="11" defaultRowHeight="20.100000000000001" customHeight="1"/>
  <cols>
    <col min="1" max="1" width="5.5" style="61" customWidth="1"/>
    <col min="2" max="2" width="46.125" style="61" customWidth="1"/>
    <col min="3" max="7" width="12" style="61" customWidth="1"/>
    <col min="8" max="8" width="5.5" style="61" customWidth="1"/>
    <col min="9" max="10" width="10.5" style="61" customWidth="1"/>
    <col min="11" max="12" width="11" style="61"/>
    <col min="13" max="13" width="10.375" style="61" customWidth="1"/>
    <col min="14" max="14" width="0" style="61" hidden="1" customWidth="1"/>
    <col min="15" max="16384" width="11" style="61"/>
  </cols>
  <sheetData>
    <row r="2" spans="1:10" ht="20.100000000000001" customHeight="1">
      <c r="A2" s="88" t="s">
        <v>15</v>
      </c>
      <c r="B2" s="139" t="s">
        <v>1251</v>
      </c>
      <c r="C2" s="139"/>
      <c r="D2" s="139"/>
      <c r="E2" s="139"/>
      <c r="F2" s="139"/>
      <c r="G2" s="139"/>
      <c r="H2" s="139"/>
      <c r="I2" s="139"/>
      <c r="J2" s="139"/>
    </row>
    <row r="4" spans="1:10" ht="20.100000000000001" customHeight="1">
      <c r="B4" s="383" t="s">
        <v>41</v>
      </c>
      <c r="C4" s="4"/>
      <c r="D4" s="4"/>
      <c r="E4" s="4"/>
      <c r="F4" s="4"/>
    </row>
    <row r="5" spans="1:10" ht="20.100000000000001" customHeight="1">
      <c r="B5" s="93" t="s">
        <v>1252</v>
      </c>
      <c r="C5" s="636">
        <v>2019</v>
      </c>
      <c r="D5" s="95">
        <v>2018</v>
      </c>
      <c r="E5" s="95">
        <v>2017</v>
      </c>
      <c r="F5" s="95">
        <v>2016</v>
      </c>
      <c r="G5" s="453">
        <v>2015</v>
      </c>
    </row>
    <row r="6" spans="1:10" ht="20.100000000000001" customHeight="1">
      <c r="B6" s="142" t="s">
        <v>198</v>
      </c>
      <c r="C6" s="454">
        <v>31124</v>
      </c>
      <c r="D6" s="390">
        <v>21657</v>
      </c>
      <c r="E6" s="390">
        <v>15424</v>
      </c>
      <c r="F6" s="637">
        <v>27121</v>
      </c>
      <c r="G6" s="638">
        <v>26586</v>
      </c>
    </row>
    <row r="7" spans="1:10" ht="20.100000000000001" customHeight="1">
      <c r="B7" s="449" t="s">
        <v>102</v>
      </c>
      <c r="C7" s="456">
        <v>119305</v>
      </c>
      <c r="D7" s="439">
        <v>118114</v>
      </c>
      <c r="E7" s="439">
        <v>114037</v>
      </c>
      <c r="F7" s="639">
        <v>101574</v>
      </c>
      <c r="G7" s="640">
        <v>95409</v>
      </c>
    </row>
    <row r="8" spans="1:10" ht="20.100000000000001" customHeight="1">
      <c r="B8" s="632" t="s">
        <v>1146</v>
      </c>
      <c r="C8" s="641">
        <v>0.20699999999999999</v>
      </c>
      <c r="D8" s="642">
        <v>0.155</v>
      </c>
      <c r="E8" s="642">
        <v>0.11899999999999999</v>
      </c>
      <c r="F8" s="642">
        <v>0.21099999999999999</v>
      </c>
      <c r="G8" s="643">
        <v>0.218</v>
      </c>
      <c r="H8" s="502"/>
    </row>
    <row r="10" spans="1:10" ht="26.1" customHeight="1">
      <c r="B10" s="9" t="s">
        <v>1147</v>
      </c>
    </row>
  </sheetData>
  <hyperlinks>
    <hyperlink ref="A2" location="Summary!A1" display=" " xr:uid="{00000000-0004-0000-1400-000000000000}"/>
  </hyperlinks>
  <pageMargins left="0.74803149606299213" right="0.74803149606299213" top="0.98425196850393704" bottom="0.98425196850393704" header="0.51181102362204722" footer="0.51181102362204722"/>
  <pageSetup paperSize="9" scale="68" orientation="portrait" r:id="rId1"/>
  <headerFooter>
    <oddFooter>&amp;L&amp;1#&amp;"Calibri"&amp;10&amp;K000000TOTAL Classification: Restricted Distribution TOTAL - All rights reserved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le22">
    <tabColor rgb="FF0076BD"/>
    <pageSetUpPr fitToPage="1"/>
  </sheetPr>
  <dimension ref="A2:G14"/>
  <sheetViews>
    <sheetView showGridLines="0" view="pageBreakPreview" zoomScaleNormal="220" zoomScaleSheetLayoutView="100" zoomScalePageLayoutView="220" workbookViewId="0"/>
  </sheetViews>
  <sheetFormatPr defaultColWidth="11" defaultRowHeight="20.100000000000001" customHeight="1"/>
  <cols>
    <col min="1" max="1" width="5.5" style="61" customWidth="1"/>
    <col min="2" max="2" width="46.125" style="61" customWidth="1"/>
    <col min="3" max="7" width="12" style="61" customWidth="1"/>
    <col min="8" max="8" width="5.5" style="61" customWidth="1"/>
    <col min="9" max="12" width="11" style="61"/>
    <col min="13" max="13" width="10.375" style="61" customWidth="1"/>
    <col min="14" max="14" width="0" style="61" hidden="1" customWidth="1"/>
    <col min="15" max="16384" width="11" style="61"/>
  </cols>
  <sheetData>
    <row r="2" spans="1:7" ht="20.100000000000001" customHeight="1">
      <c r="A2" s="88" t="s">
        <v>15</v>
      </c>
      <c r="B2" s="139" t="s">
        <v>1253</v>
      </c>
      <c r="C2" s="139"/>
      <c r="D2" s="139"/>
      <c r="E2" s="139"/>
      <c r="F2" s="139"/>
      <c r="G2" s="139"/>
    </row>
    <row r="4" spans="1:7" ht="20.100000000000001" customHeight="1">
      <c r="B4" s="383" t="s">
        <v>41</v>
      </c>
      <c r="C4" s="644"/>
      <c r="D4" s="644"/>
      <c r="E4" s="644"/>
      <c r="F4" s="644"/>
      <c r="G4" s="645"/>
    </row>
    <row r="5" spans="1:7" ht="20.100000000000001" customHeight="1">
      <c r="B5" s="93" t="s">
        <v>9</v>
      </c>
      <c r="C5" s="646">
        <v>2019</v>
      </c>
      <c r="D5" s="282">
        <v>2018</v>
      </c>
      <c r="E5" s="282">
        <v>2017</v>
      </c>
      <c r="F5" s="282">
        <v>2016</v>
      </c>
      <c r="G5" s="534">
        <v>2015</v>
      </c>
    </row>
    <row r="6" spans="1:7" ht="20.100000000000001" customHeight="1">
      <c r="B6" s="459" t="s">
        <v>240</v>
      </c>
      <c r="C6" s="454">
        <v>88844</v>
      </c>
      <c r="D6" s="390">
        <v>89400</v>
      </c>
      <c r="E6" s="390">
        <v>82510</v>
      </c>
      <c r="F6" s="390"/>
      <c r="G6" s="390"/>
    </row>
    <row r="7" spans="1:7" ht="20.100000000000001" customHeight="1">
      <c r="B7" s="459" t="s">
        <v>642</v>
      </c>
      <c r="C7" s="455">
        <v>41549</v>
      </c>
      <c r="D7" s="390">
        <v>34746</v>
      </c>
      <c r="E7" s="390">
        <v>30103</v>
      </c>
      <c r="F7" s="390"/>
      <c r="G7" s="390"/>
    </row>
    <row r="8" spans="1:7" ht="20.100000000000001" customHeight="1">
      <c r="B8" s="647" t="s">
        <v>643</v>
      </c>
      <c r="C8" s="399">
        <v>130393</v>
      </c>
      <c r="D8" s="434">
        <v>124146</v>
      </c>
      <c r="E8" s="434">
        <v>112613</v>
      </c>
      <c r="F8" s="435">
        <v>112592</v>
      </c>
      <c r="G8" s="436">
        <v>108131</v>
      </c>
    </row>
    <row r="9" spans="1:7" ht="20.100000000000001" customHeight="1">
      <c r="B9" s="459" t="s">
        <v>138</v>
      </c>
      <c r="C9" s="455">
        <v>12228</v>
      </c>
      <c r="D9" s="390">
        <v>10599</v>
      </c>
      <c r="E9" s="390">
        <v>11045</v>
      </c>
      <c r="F9" s="430">
        <v>11618</v>
      </c>
      <c r="G9" s="431">
        <v>10454</v>
      </c>
    </row>
    <row r="10" spans="1:7" ht="20.100000000000001" customHeight="1">
      <c r="B10" s="460" t="s">
        <v>139</v>
      </c>
      <c r="C10" s="455">
        <v>8371</v>
      </c>
      <c r="D10" s="390">
        <v>6442</v>
      </c>
      <c r="E10" s="390">
        <v>6929</v>
      </c>
      <c r="F10" s="430">
        <v>5884</v>
      </c>
      <c r="G10" s="431">
        <v>5875</v>
      </c>
    </row>
    <row r="11" spans="1:7" ht="20.100000000000001" customHeight="1">
      <c r="B11" s="449" t="s">
        <v>31</v>
      </c>
      <c r="C11" s="456">
        <v>-2164</v>
      </c>
      <c r="D11" s="439">
        <v>-2668</v>
      </c>
      <c r="E11" s="439">
        <v>-2860</v>
      </c>
      <c r="F11" s="440">
        <v>-2671</v>
      </c>
      <c r="G11" s="441">
        <v>-3317</v>
      </c>
    </row>
    <row r="12" spans="1:7" ht="20.100000000000001" customHeight="1">
      <c r="B12" s="442" t="s">
        <v>32</v>
      </c>
      <c r="C12" s="462">
        <v>148828</v>
      </c>
      <c r="D12" s="445">
        <v>138519</v>
      </c>
      <c r="E12" s="445">
        <v>127727</v>
      </c>
      <c r="F12" s="445">
        <v>127423</v>
      </c>
      <c r="G12" s="446">
        <v>121143</v>
      </c>
    </row>
    <row r="13" spans="1:7" ht="20.100000000000001" customHeight="1">
      <c r="B13" s="648"/>
      <c r="C13" s="648"/>
      <c r="D13" s="648"/>
      <c r="E13" s="648"/>
      <c r="F13" s="648"/>
      <c r="G13" s="649"/>
    </row>
    <row r="14" spans="1:7" ht="20.100000000000001" customHeight="1">
      <c r="B14" s="157"/>
      <c r="C14" s="157"/>
      <c r="D14" s="157"/>
      <c r="E14" s="157"/>
      <c r="F14" s="157"/>
    </row>
  </sheetData>
  <hyperlinks>
    <hyperlink ref="A2" location="Summary!A1" display=" " xr:uid="{00000000-0004-0000-1500-000000000000}"/>
  </hyperlinks>
  <pageMargins left="0.74803149606299213" right="0.74803149606299213" top="0.98425196850393704" bottom="0.98425196850393704" header="0.51181102362204722" footer="0.51181102362204722"/>
  <pageSetup paperSize="9" scale="68" orientation="portrait" r:id="rId1"/>
  <headerFooter>
    <oddFooter>&amp;L&amp;1#&amp;"Calibri"&amp;10&amp;K000000TOTAL Classification: Restricted Distribution TOTAL - All rights reserved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le23">
    <tabColor rgb="FF0076BD"/>
    <pageSetUpPr fitToPage="1"/>
  </sheetPr>
  <dimension ref="A2:H22"/>
  <sheetViews>
    <sheetView showGridLines="0" view="pageBreakPreview" zoomScaleNormal="115" zoomScaleSheetLayoutView="100" zoomScalePageLayoutView="115" workbookViewId="0"/>
  </sheetViews>
  <sheetFormatPr defaultColWidth="11" defaultRowHeight="20.100000000000001" customHeight="1"/>
  <cols>
    <col min="1" max="1" width="5.5" style="61" customWidth="1"/>
    <col min="2" max="2" width="46.125" style="61" customWidth="1"/>
    <col min="3" max="7" width="12" style="61" customWidth="1"/>
    <col min="8" max="8" width="5.5" style="61" customWidth="1"/>
    <col min="9" max="11" width="11" style="61"/>
    <col min="12" max="12" width="10.375" style="61" customWidth="1"/>
    <col min="13" max="13" width="0" style="61" hidden="1" customWidth="1"/>
    <col min="14" max="16384" width="11" style="61"/>
  </cols>
  <sheetData>
    <row r="2" spans="1:8" ht="20.100000000000001" customHeight="1">
      <c r="A2" s="88" t="s">
        <v>15</v>
      </c>
      <c r="B2" s="139" t="s">
        <v>1254</v>
      </c>
      <c r="C2" s="139"/>
      <c r="D2" s="139"/>
      <c r="E2" s="139"/>
      <c r="F2" s="139"/>
      <c r="G2" s="139"/>
      <c r="H2" s="139"/>
    </row>
    <row r="3" spans="1:8" ht="20.100000000000001" customHeight="1">
      <c r="B3" s="91"/>
      <c r="C3" s="91"/>
      <c r="D3" s="91"/>
      <c r="E3" s="91"/>
      <c r="F3" s="91"/>
    </row>
    <row r="4" spans="1:8" ht="20.100000000000001" customHeight="1">
      <c r="B4" s="383" t="s">
        <v>41</v>
      </c>
      <c r="C4" s="650"/>
      <c r="D4" s="650"/>
      <c r="E4" s="650"/>
      <c r="F4" s="650"/>
      <c r="G4" s="650"/>
    </row>
    <row r="5" spans="1:8" ht="20.100000000000001" customHeight="1">
      <c r="B5" s="93" t="s">
        <v>9</v>
      </c>
      <c r="C5" s="646">
        <v>2019</v>
      </c>
      <c r="D5" s="282">
        <v>2018</v>
      </c>
      <c r="E5" s="282">
        <v>2017</v>
      </c>
      <c r="F5" s="282">
        <v>2016</v>
      </c>
      <c r="G5" s="534">
        <v>2015</v>
      </c>
    </row>
    <row r="6" spans="1:8" ht="20.100000000000001" customHeight="1">
      <c r="B6" s="55" t="s">
        <v>194</v>
      </c>
      <c r="C6" s="454">
        <v>187117</v>
      </c>
      <c r="D6" s="430">
        <v>176283</v>
      </c>
      <c r="E6" s="430">
        <v>157005</v>
      </c>
      <c r="F6" s="430">
        <v>157553</v>
      </c>
      <c r="G6" s="431">
        <v>153029</v>
      </c>
    </row>
    <row r="7" spans="1:8" ht="20.100000000000001" customHeight="1">
      <c r="B7" s="55" t="s">
        <v>103</v>
      </c>
      <c r="C7" s="454">
        <v>794</v>
      </c>
      <c r="D7" s="390">
        <v>1279</v>
      </c>
      <c r="E7" s="390">
        <v>1641</v>
      </c>
      <c r="F7" s="430">
        <v>446</v>
      </c>
      <c r="G7" s="431">
        <v>826</v>
      </c>
    </row>
    <row r="8" spans="1:8" ht="20.100000000000001" customHeight="1">
      <c r="B8" s="142" t="s">
        <v>104</v>
      </c>
      <c r="C8" s="454">
        <v>-1510</v>
      </c>
      <c r="D8" s="390">
        <v>-1507</v>
      </c>
      <c r="E8" s="390">
        <v>1365</v>
      </c>
      <c r="F8" s="430">
        <v>2348</v>
      </c>
      <c r="G8" s="431">
        <v>1776</v>
      </c>
    </row>
    <row r="9" spans="1:8" ht="20.100000000000001" customHeight="1">
      <c r="B9" s="651" t="s">
        <v>153</v>
      </c>
      <c r="C9" s="461">
        <v>-35972</v>
      </c>
      <c r="D9" s="439">
        <v>-36285</v>
      </c>
      <c r="E9" s="439">
        <v>-30549</v>
      </c>
      <c r="F9" s="440">
        <v>-31652</v>
      </c>
      <c r="G9" s="441">
        <v>-33636</v>
      </c>
    </row>
    <row r="10" spans="1:8" ht="20.100000000000001" customHeight="1">
      <c r="B10" s="442" t="s">
        <v>105</v>
      </c>
      <c r="C10" s="462">
        <v>150429</v>
      </c>
      <c r="D10" s="445">
        <v>139770</v>
      </c>
      <c r="E10" s="445">
        <v>129462</v>
      </c>
      <c r="F10" s="445">
        <v>128695</v>
      </c>
      <c r="G10" s="446">
        <v>121995</v>
      </c>
    </row>
    <row r="11" spans="1:8" ht="20.100000000000001" customHeight="1">
      <c r="C11" s="515"/>
      <c r="D11" s="515"/>
      <c r="E11" s="515"/>
      <c r="F11" s="515"/>
      <c r="G11" s="515"/>
    </row>
    <row r="12" spans="1:8" ht="14.1" customHeight="1"/>
    <row r="13" spans="1:8" ht="23.25" customHeight="1"/>
    <row r="14" spans="1:8" ht="20.100000000000001" customHeight="1">
      <c r="B14" s="39"/>
      <c r="C14" s="39"/>
      <c r="D14" s="39"/>
      <c r="E14" s="39"/>
      <c r="F14" s="39"/>
      <c r="G14" s="39"/>
      <c r="H14" s="39"/>
    </row>
    <row r="22" spans="2:7" ht="20.100000000000001" customHeight="1">
      <c r="B22" s="648"/>
      <c r="C22" s="648"/>
      <c r="D22" s="648"/>
      <c r="E22" s="648"/>
      <c r="F22" s="648"/>
      <c r="G22" s="649"/>
    </row>
  </sheetData>
  <hyperlinks>
    <hyperlink ref="A2" location="Summary!A1" display=" " xr:uid="{00000000-0004-0000-1600-000000000000}"/>
  </hyperlinks>
  <pageMargins left="0.74803149606299213" right="0.74803149606299213" top="0.98425196850393704" bottom="0.98425196850393704" header="0.51181102362204722" footer="0.51181102362204722"/>
  <pageSetup paperSize="9" orientation="landscape" r:id="rId1"/>
  <headerFooter>
    <oddFooter>&amp;L&amp;1#&amp;"Calibri"&amp;10&amp;K000000TOTAL Classification: Restricted Distribution TOTAL - All rights reserved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le24">
    <tabColor rgb="FF0076BD"/>
    <pageSetUpPr fitToPage="1"/>
  </sheetPr>
  <dimension ref="A2:N33"/>
  <sheetViews>
    <sheetView showGridLines="0" view="pageBreakPreview" zoomScaleNormal="170" zoomScaleSheetLayoutView="100" zoomScalePageLayoutView="170" workbookViewId="0">
      <pane ySplit="4" topLeftCell="A5" activePane="bottomLeft" state="frozen"/>
      <selection pane="bottomLeft"/>
    </sheetView>
  </sheetViews>
  <sheetFormatPr defaultColWidth="11" defaultRowHeight="20.100000000000001" customHeight="1"/>
  <cols>
    <col min="1" max="1" width="5.5" style="61" customWidth="1"/>
    <col min="2" max="2" width="46.125" style="61" customWidth="1"/>
    <col min="3" max="7" width="12" style="61" customWidth="1"/>
    <col min="8" max="8" width="5.5" style="61" customWidth="1"/>
    <col min="9" max="9" width="10.5" style="61" customWidth="1"/>
    <col min="10" max="12" width="10.5" style="515" customWidth="1"/>
    <col min="13" max="14" width="10.5" style="61" customWidth="1"/>
    <col min="15" max="15" width="10.375" style="61" customWidth="1"/>
    <col min="16" max="16" width="0" style="61" hidden="1" customWidth="1"/>
    <col min="17" max="16384" width="11" style="61"/>
  </cols>
  <sheetData>
    <row r="2" spans="1:14" ht="20.100000000000001" customHeight="1">
      <c r="A2" s="88" t="s">
        <v>15</v>
      </c>
      <c r="B2" s="139" t="s">
        <v>1255</v>
      </c>
      <c r="C2" s="139"/>
      <c r="D2" s="139"/>
      <c r="E2" s="139"/>
      <c r="F2" s="139"/>
      <c r="G2" s="139"/>
    </row>
    <row r="4" spans="1:14" ht="20.100000000000001" customHeight="1">
      <c r="B4" s="93" t="s">
        <v>163</v>
      </c>
      <c r="C4" s="94">
        <v>2019</v>
      </c>
      <c r="D4" s="95">
        <v>2018</v>
      </c>
      <c r="E4" s="95">
        <v>2017</v>
      </c>
      <c r="F4" s="95">
        <v>2016</v>
      </c>
      <c r="G4" s="453">
        <v>2015</v>
      </c>
    </row>
    <row r="5" spans="1:14" ht="20.100000000000001" customHeight="1">
      <c r="B5" s="25" t="s">
        <v>240</v>
      </c>
      <c r="C5" s="571"/>
      <c r="D5" s="526"/>
      <c r="E5" s="526"/>
      <c r="F5" s="286"/>
      <c r="G5" s="652"/>
    </row>
    <row r="6" spans="1:14" ht="20.100000000000001" customHeight="1">
      <c r="B6" s="653" t="s">
        <v>106</v>
      </c>
      <c r="C6" s="454">
        <v>7509</v>
      </c>
      <c r="D6" s="390">
        <v>8547</v>
      </c>
      <c r="E6" s="390">
        <v>4541</v>
      </c>
      <c r="F6" s="390"/>
      <c r="G6" s="654"/>
      <c r="K6" s="61"/>
    </row>
    <row r="7" spans="1:14" ht="20.100000000000001" customHeight="1">
      <c r="B7" s="655" t="s">
        <v>182</v>
      </c>
      <c r="C7" s="461">
        <v>89122</v>
      </c>
      <c r="D7" s="439">
        <v>85955</v>
      </c>
      <c r="E7" s="439">
        <v>82978</v>
      </c>
      <c r="F7" s="439"/>
      <c r="G7" s="656"/>
      <c r="K7" s="61"/>
    </row>
    <row r="8" spans="1:14" ht="20.100000000000001" customHeight="1">
      <c r="B8" s="485" t="s">
        <v>107</v>
      </c>
      <c r="C8" s="657">
        <v>8.4000000000000005E-2</v>
      </c>
      <c r="D8" s="658">
        <v>9.9000000000000005E-2</v>
      </c>
      <c r="E8" s="658">
        <v>5.5E-2</v>
      </c>
      <c r="F8" s="658"/>
      <c r="G8" s="659"/>
      <c r="H8" s="660"/>
      <c r="I8" s="660"/>
      <c r="J8" s="660"/>
      <c r="L8" s="660"/>
      <c r="M8" s="660"/>
      <c r="N8" s="660"/>
    </row>
    <row r="9" spans="1:14" ht="20.100000000000001" customHeight="1">
      <c r="B9" s="25" t="s">
        <v>642</v>
      </c>
      <c r="C9" s="385"/>
      <c r="D9" s="434"/>
      <c r="E9" s="434"/>
      <c r="F9" s="356"/>
      <c r="G9" s="661"/>
      <c r="J9" s="662"/>
      <c r="K9" s="61"/>
    </row>
    <row r="10" spans="1:14" ht="20.100000000000001" customHeight="1">
      <c r="B10" s="653" t="s">
        <v>106</v>
      </c>
      <c r="C10" s="454">
        <v>2389</v>
      </c>
      <c r="D10" s="390">
        <v>2419</v>
      </c>
      <c r="E10" s="390">
        <v>1929</v>
      </c>
      <c r="F10" s="390"/>
      <c r="G10" s="654"/>
    </row>
    <row r="11" spans="1:14" ht="20.100000000000001" customHeight="1">
      <c r="B11" s="655" t="s">
        <v>182</v>
      </c>
      <c r="C11" s="461">
        <v>38148</v>
      </c>
      <c r="D11" s="439">
        <v>32425</v>
      </c>
      <c r="E11" s="439">
        <v>29625</v>
      </c>
      <c r="F11" s="439"/>
      <c r="G11" s="656"/>
    </row>
    <row r="12" spans="1:14" ht="20.100000000000001" customHeight="1">
      <c r="B12" s="485" t="s">
        <v>107</v>
      </c>
      <c r="C12" s="657">
        <v>6.3E-2</v>
      </c>
      <c r="D12" s="658">
        <v>7.4999999999999997E-2</v>
      </c>
      <c r="E12" s="658">
        <v>6.5000000000000002E-2</v>
      </c>
      <c r="F12" s="658"/>
      <c r="G12" s="659"/>
    </row>
    <row r="13" spans="1:14" ht="20.100000000000001" customHeight="1">
      <c r="B13" s="663" t="s">
        <v>643</v>
      </c>
      <c r="C13" s="385"/>
      <c r="D13" s="434"/>
      <c r="E13" s="434"/>
      <c r="F13" s="356"/>
      <c r="G13" s="661"/>
    </row>
    <row r="14" spans="1:14" ht="20.100000000000001" customHeight="1">
      <c r="B14" s="653" t="s">
        <v>106</v>
      </c>
      <c r="C14" s="454">
        <v>9898</v>
      </c>
      <c r="D14" s="390">
        <v>10966</v>
      </c>
      <c r="E14" s="390">
        <v>6470</v>
      </c>
      <c r="F14" s="390">
        <v>3656</v>
      </c>
      <c r="G14" s="654">
        <v>4897</v>
      </c>
    </row>
    <row r="15" spans="1:14" ht="20.100000000000001" customHeight="1">
      <c r="B15" s="655" t="s">
        <v>182</v>
      </c>
      <c r="C15" s="461">
        <v>127270</v>
      </c>
      <c r="D15" s="439">
        <v>118380</v>
      </c>
      <c r="E15" s="439">
        <v>112603</v>
      </c>
      <c r="F15" s="439">
        <v>110362</v>
      </c>
      <c r="G15" s="656">
        <v>105394</v>
      </c>
    </row>
    <row r="16" spans="1:14" ht="20.100000000000001" customHeight="1">
      <c r="B16" s="485" t="s">
        <v>107</v>
      </c>
      <c r="C16" s="664">
        <v>7.8E-2</v>
      </c>
      <c r="D16" s="658">
        <v>9.2999999999999999E-2</v>
      </c>
      <c r="E16" s="658">
        <v>5.7000000000000002E-2</v>
      </c>
      <c r="F16" s="658">
        <v>3.3000000000000002E-2</v>
      </c>
      <c r="G16" s="659">
        <v>4.5999999999999999E-2</v>
      </c>
    </row>
    <row r="17" spans="2:7" ht="20.100000000000001" customHeight="1">
      <c r="B17" s="665" t="s">
        <v>138</v>
      </c>
      <c r="C17" s="385"/>
      <c r="D17" s="666"/>
      <c r="E17" s="666"/>
      <c r="F17" s="356"/>
      <c r="G17" s="661"/>
    </row>
    <row r="18" spans="2:7" ht="20.100000000000001" customHeight="1">
      <c r="B18" s="653" t="s">
        <v>106</v>
      </c>
      <c r="C18" s="454">
        <v>3003</v>
      </c>
      <c r="D18" s="390">
        <v>3379</v>
      </c>
      <c r="E18" s="390">
        <v>3790</v>
      </c>
      <c r="F18" s="430">
        <v>4195</v>
      </c>
      <c r="G18" s="431">
        <v>4839</v>
      </c>
    </row>
    <row r="19" spans="2:7" ht="20.100000000000001" customHeight="1">
      <c r="B19" s="655" t="s">
        <v>183</v>
      </c>
      <c r="C19" s="461">
        <v>11414</v>
      </c>
      <c r="D19" s="439">
        <v>10822</v>
      </c>
      <c r="E19" s="439">
        <v>11332</v>
      </c>
      <c r="F19" s="667">
        <v>11036</v>
      </c>
      <c r="G19" s="667">
        <v>11995</v>
      </c>
    </row>
    <row r="20" spans="2:7" ht="20.100000000000001" customHeight="1">
      <c r="B20" s="485" t="s">
        <v>107</v>
      </c>
      <c r="C20" s="657">
        <v>0.26300000000000001</v>
      </c>
      <c r="D20" s="658">
        <v>0.312</v>
      </c>
      <c r="E20" s="658">
        <v>0.33500000000000002</v>
      </c>
      <c r="F20" s="658">
        <v>0.38</v>
      </c>
      <c r="G20" s="659">
        <v>0.40300000000000002</v>
      </c>
    </row>
    <row r="21" spans="2:7" ht="20.100000000000001" customHeight="1">
      <c r="B21" s="25" t="s">
        <v>139</v>
      </c>
      <c r="C21" s="385"/>
      <c r="D21" s="434"/>
      <c r="E21" s="434"/>
      <c r="F21" s="356"/>
      <c r="G21" s="661"/>
    </row>
    <row r="22" spans="2:7" ht="20.100000000000001" customHeight="1">
      <c r="B22" s="653" t="s">
        <v>106</v>
      </c>
      <c r="C22" s="429">
        <v>1653</v>
      </c>
      <c r="D22" s="390">
        <v>1652</v>
      </c>
      <c r="E22" s="390">
        <v>1676</v>
      </c>
      <c r="F22" s="430">
        <v>1559</v>
      </c>
      <c r="G22" s="431">
        <v>1591</v>
      </c>
    </row>
    <row r="23" spans="2:7" ht="20.100000000000001" customHeight="1">
      <c r="B23" s="655" t="s">
        <v>182</v>
      </c>
      <c r="C23" s="438">
        <v>7407</v>
      </c>
      <c r="D23" s="439">
        <v>6686</v>
      </c>
      <c r="E23" s="439">
        <v>6407</v>
      </c>
      <c r="F23" s="667">
        <v>5880</v>
      </c>
      <c r="G23" s="667">
        <v>6272</v>
      </c>
    </row>
    <row r="24" spans="2:7" ht="20.100000000000001" customHeight="1">
      <c r="B24" s="485" t="s">
        <v>107</v>
      </c>
      <c r="C24" s="664">
        <v>0.223</v>
      </c>
      <c r="D24" s="658">
        <v>0.247</v>
      </c>
      <c r="E24" s="658">
        <v>0.26200000000000001</v>
      </c>
      <c r="F24" s="658">
        <v>0.26500000000000001</v>
      </c>
      <c r="G24" s="659">
        <v>0.254</v>
      </c>
    </row>
    <row r="25" spans="2:7" ht="20.100000000000001" customHeight="1">
      <c r="B25" s="25" t="s">
        <v>31</v>
      </c>
      <c r="C25" s="385"/>
      <c r="D25" s="434"/>
      <c r="E25" s="434"/>
      <c r="F25" s="356"/>
      <c r="G25" s="661"/>
    </row>
    <row r="26" spans="2:7" ht="20.100000000000001" customHeight="1">
      <c r="B26" s="653" t="s">
        <v>106</v>
      </c>
      <c r="C26" s="454">
        <v>-481</v>
      </c>
      <c r="D26" s="390">
        <v>-306</v>
      </c>
      <c r="E26" s="390">
        <v>22</v>
      </c>
      <c r="F26" s="637">
        <v>-136</v>
      </c>
      <c r="G26" s="638">
        <v>73</v>
      </c>
    </row>
    <row r="27" spans="2:7" ht="20.100000000000001" customHeight="1">
      <c r="B27" s="653" t="s">
        <v>183</v>
      </c>
      <c r="C27" s="454">
        <v>-2417</v>
      </c>
      <c r="D27" s="390">
        <v>-2765</v>
      </c>
      <c r="E27" s="390">
        <v>-2767</v>
      </c>
      <c r="F27" s="637">
        <v>-2995</v>
      </c>
      <c r="G27" s="638">
        <v>-2826</v>
      </c>
    </row>
    <row r="28" spans="2:7" ht="20.100000000000001" customHeight="1">
      <c r="B28" s="25" t="s">
        <v>108</v>
      </c>
      <c r="C28" s="385"/>
      <c r="D28" s="434"/>
      <c r="E28" s="434"/>
      <c r="F28" s="430"/>
      <c r="G28" s="431"/>
    </row>
    <row r="29" spans="2:7" ht="20.100000000000001" customHeight="1">
      <c r="B29" s="653" t="s">
        <v>106</v>
      </c>
      <c r="C29" s="454">
        <v>14073</v>
      </c>
      <c r="D29" s="390">
        <v>15691</v>
      </c>
      <c r="E29" s="390">
        <v>11958</v>
      </c>
      <c r="F29" s="430">
        <v>9274</v>
      </c>
      <c r="G29" s="431">
        <v>11400</v>
      </c>
    </row>
    <row r="30" spans="2:7" ht="20.100000000000001" customHeight="1">
      <c r="B30" s="655" t="s">
        <v>183</v>
      </c>
      <c r="C30" s="461">
        <v>143674</v>
      </c>
      <c r="D30" s="439">
        <v>133123</v>
      </c>
      <c r="E30" s="439">
        <v>127575</v>
      </c>
      <c r="F30" s="440">
        <v>124283</v>
      </c>
      <c r="G30" s="441">
        <v>120835</v>
      </c>
    </row>
    <row r="31" spans="2:7" ht="20.100000000000001" customHeight="1">
      <c r="B31" s="527" t="s">
        <v>107</v>
      </c>
      <c r="C31" s="641">
        <v>9.8000000000000004E-2</v>
      </c>
      <c r="D31" s="668">
        <v>0.11799999999999999</v>
      </c>
      <c r="E31" s="668">
        <v>9.4E-2</v>
      </c>
      <c r="F31" s="668">
        <v>7.4999999999999997E-2</v>
      </c>
      <c r="G31" s="669">
        <v>9.4E-2</v>
      </c>
    </row>
    <row r="33" spans="2:7" s="157" customFormat="1" ht="20.100000000000001" customHeight="1">
      <c r="B33" s="1681" t="s">
        <v>1256</v>
      </c>
      <c r="C33" s="1681"/>
      <c r="D33" s="1681"/>
      <c r="E33" s="1681"/>
      <c r="F33" s="1681"/>
      <c r="G33" s="1681"/>
    </row>
  </sheetData>
  <mergeCells count="1">
    <mergeCell ref="B33:G33"/>
  </mergeCells>
  <hyperlinks>
    <hyperlink ref="A2" location="Summary!A1" display=" " xr:uid="{00000000-0004-0000-1700-000000000000}"/>
  </hyperlinks>
  <pageMargins left="0.75000000000000011" right="0.75000000000000011" top="1" bottom="1" header="0.5" footer="0.5"/>
  <pageSetup paperSize="9" scale="68" orientation="portrait" r:id="rId1"/>
  <headerFooter>
    <oddFooter>&amp;L&amp;1#&amp;"Calibri"&amp;10&amp;K000000TOTAL Classification: Restricted Distribution TOTAL - All rights reserved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le25">
    <tabColor rgb="FF0076BD"/>
    <pageSetUpPr fitToPage="1"/>
  </sheetPr>
  <dimension ref="A2:J48"/>
  <sheetViews>
    <sheetView showGridLines="0" view="pageBreakPreview" zoomScaleNormal="130" zoomScaleSheetLayoutView="100" zoomScalePageLayoutView="130" workbookViewId="0">
      <pane ySplit="4" topLeftCell="A5" activePane="bottomLeft" state="frozen"/>
      <selection pane="bottomLeft"/>
    </sheetView>
  </sheetViews>
  <sheetFormatPr defaultColWidth="11" defaultRowHeight="20.100000000000001" customHeight="1"/>
  <cols>
    <col min="1" max="1" width="5.5" style="61" customWidth="1"/>
    <col min="2" max="2" width="59" style="61" customWidth="1"/>
    <col min="3" max="7" width="12" style="89" customWidth="1"/>
    <col min="8" max="8" width="5.5" style="61" customWidth="1"/>
    <col min="9" max="10" width="10.5" style="61" customWidth="1"/>
    <col min="11" max="12" width="11" style="61"/>
    <col min="13" max="13" width="10.375" style="61" customWidth="1"/>
    <col min="14" max="14" width="0" style="61" hidden="1" customWidth="1"/>
    <col min="15" max="16384" width="11" style="61"/>
  </cols>
  <sheetData>
    <row r="2" spans="1:10" ht="20.100000000000001" customHeight="1">
      <c r="A2" s="88" t="s">
        <v>15</v>
      </c>
      <c r="B2" s="139" t="s">
        <v>1257</v>
      </c>
      <c r="C2" s="159"/>
      <c r="D2" s="159"/>
      <c r="E2" s="159"/>
      <c r="F2" s="159"/>
      <c r="G2" s="159"/>
      <c r="H2" s="139"/>
      <c r="I2" s="139"/>
      <c r="J2" s="139"/>
    </row>
    <row r="3" spans="1:10" ht="20.100000000000001" customHeight="1">
      <c r="B3" s="91"/>
      <c r="C3" s="92"/>
      <c r="D3" s="92"/>
      <c r="E3" s="92"/>
      <c r="F3" s="92"/>
    </row>
    <row r="4" spans="1:10" ht="20.100000000000001" customHeight="1">
      <c r="B4" s="93" t="s">
        <v>9</v>
      </c>
      <c r="C4" s="94">
        <v>2019</v>
      </c>
      <c r="D4" s="95">
        <v>2018</v>
      </c>
      <c r="E4" s="95">
        <v>2017</v>
      </c>
      <c r="F4" s="95">
        <v>2016</v>
      </c>
      <c r="G4" s="95">
        <v>2015</v>
      </c>
    </row>
    <row r="5" spans="1:10" ht="20.100000000000001" customHeight="1">
      <c r="B5" s="25" t="s">
        <v>3</v>
      </c>
      <c r="C5" s="571"/>
      <c r="D5" s="526"/>
      <c r="E5" s="526"/>
      <c r="F5" s="637"/>
      <c r="G5" s="638"/>
    </row>
    <row r="6" spans="1:10" ht="20.100000000000001" customHeight="1">
      <c r="B6" s="142" t="s">
        <v>28</v>
      </c>
      <c r="C6" s="454">
        <v>11438</v>
      </c>
      <c r="D6" s="390">
        <v>11550</v>
      </c>
      <c r="E6" s="390">
        <v>8299</v>
      </c>
      <c r="F6" s="637">
        <v>6206</v>
      </c>
      <c r="G6" s="638">
        <v>4786</v>
      </c>
    </row>
    <row r="7" spans="1:10" ht="20.100000000000001" customHeight="1">
      <c r="B7" s="142" t="s">
        <v>214</v>
      </c>
      <c r="C7" s="454">
        <v>16401</v>
      </c>
      <c r="D7" s="390">
        <v>14584</v>
      </c>
      <c r="E7" s="390">
        <v>16611</v>
      </c>
      <c r="F7" s="637">
        <v>14423</v>
      </c>
      <c r="G7" s="638">
        <v>19334</v>
      </c>
    </row>
    <row r="8" spans="1:10" ht="20.100000000000001" customHeight="1">
      <c r="B8" s="142" t="s">
        <v>109</v>
      </c>
      <c r="C8" s="454">
        <v>-58</v>
      </c>
      <c r="D8" s="390">
        <v>-887</v>
      </c>
      <c r="E8" s="390">
        <v>-384</v>
      </c>
      <c r="F8" s="637">
        <v>-1559</v>
      </c>
      <c r="G8" s="638">
        <v>-2563</v>
      </c>
    </row>
    <row r="9" spans="1:10" ht="20.100000000000001" customHeight="1">
      <c r="B9" s="142" t="s">
        <v>110</v>
      </c>
      <c r="C9" s="454">
        <v>-614</v>
      </c>
      <c r="D9" s="390">
        <v>-930</v>
      </c>
      <c r="E9" s="390">
        <v>-2598</v>
      </c>
      <c r="F9" s="637">
        <v>-263</v>
      </c>
      <c r="G9" s="638">
        <v>-2459</v>
      </c>
    </row>
    <row r="10" spans="1:10" ht="20.100000000000001" customHeight="1">
      <c r="B10" s="142" t="s">
        <v>146</v>
      </c>
      <c r="C10" s="454">
        <v>-1083</v>
      </c>
      <c r="D10" s="390">
        <v>-826</v>
      </c>
      <c r="E10" s="390">
        <v>42</v>
      </c>
      <c r="F10" s="637">
        <v>-643</v>
      </c>
      <c r="G10" s="638">
        <v>-311</v>
      </c>
    </row>
    <row r="11" spans="1:10" ht="20.100000000000001" customHeight="1">
      <c r="B11" s="142" t="s">
        <v>111</v>
      </c>
      <c r="C11" s="454">
        <v>-1718</v>
      </c>
      <c r="D11" s="390">
        <v>769</v>
      </c>
      <c r="E11" s="390">
        <v>826.99999999999989</v>
      </c>
      <c r="F11" s="637">
        <v>-1119</v>
      </c>
      <c r="G11" s="638">
        <v>1683</v>
      </c>
    </row>
    <row r="12" spans="1:10" ht="20.100000000000001" customHeight="1">
      <c r="B12" s="449" t="s">
        <v>112</v>
      </c>
      <c r="C12" s="461">
        <v>319</v>
      </c>
      <c r="D12" s="439">
        <v>443</v>
      </c>
      <c r="E12" s="439">
        <v>-478</v>
      </c>
      <c r="F12" s="639">
        <v>-524</v>
      </c>
      <c r="G12" s="640">
        <v>-524</v>
      </c>
    </row>
    <row r="13" spans="1:10" ht="20.100000000000001" customHeight="1">
      <c r="B13" s="670" t="s">
        <v>3</v>
      </c>
      <c r="C13" s="671">
        <v>24685</v>
      </c>
      <c r="D13" s="672">
        <v>24703</v>
      </c>
      <c r="E13" s="672">
        <v>22319</v>
      </c>
      <c r="F13" s="445">
        <v>16521</v>
      </c>
      <c r="G13" s="446">
        <v>19946</v>
      </c>
    </row>
    <row r="14" spans="1:10" ht="20.100000000000001" customHeight="1">
      <c r="B14" s="25" t="s">
        <v>123</v>
      </c>
      <c r="C14" s="385"/>
      <c r="D14" s="434"/>
      <c r="E14" s="434"/>
      <c r="F14" s="637"/>
      <c r="G14" s="638"/>
    </row>
    <row r="15" spans="1:10" ht="20.100000000000001" customHeight="1">
      <c r="B15" s="142" t="s">
        <v>113</v>
      </c>
      <c r="C15" s="454">
        <v>-11810</v>
      </c>
      <c r="D15" s="390">
        <v>-17080</v>
      </c>
      <c r="E15" s="390">
        <v>-13767</v>
      </c>
      <c r="F15" s="637">
        <v>-18106</v>
      </c>
      <c r="G15" s="638">
        <v>-25132</v>
      </c>
    </row>
    <row r="16" spans="1:10" ht="20.100000000000001" customHeight="1">
      <c r="B16" s="142" t="s">
        <v>114</v>
      </c>
      <c r="C16" s="454">
        <v>-4748</v>
      </c>
      <c r="D16" s="390">
        <v>-3379</v>
      </c>
      <c r="E16" s="390">
        <v>-800</v>
      </c>
      <c r="F16" s="637">
        <v>-1123</v>
      </c>
      <c r="G16" s="638">
        <v>-128</v>
      </c>
    </row>
    <row r="17" spans="2:7" ht="20.100000000000001" customHeight="1">
      <c r="B17" s="142" t="s">
        <v>115</v>
      </c>
      <c r="C17" s="454">
        <v>-1618</v>
      </c>
      <c r="D17" s="390">
        <v>-1108</v>
      </c>
      <c r="E17" s="390">
        <v>-1368</v>
      </c>
      <c r="F17" s="637">
        <v>-180</v>
      </c>
      <c r="G17" s="638">
        <v>-513</v>
      </c>
    </row>
    <row r="18" spans="2:7" ht="20.100000000000001" customHeight="1">
      <c r="B18" s="449" t="s">
        <v>116</v>
      </c>
      <c r="C18" s="461">
        <v>-1061</v>
      </c>
      <c r="D18" s="439">
        <v>-618</v>
      </c>
      <c r="E18" s="439">
        <v>-961</v>
      </c>
      <c r="F18" s="639">
        <v>-1121</v>
      </c>
      <c r="G18" s="640">
        <v>-2260</v>
      </c>
    </row>
    <row r="19" spans="2:7" ht="20.100000000000001" customHeight="1">
      <c r="B19" s="673" t="s">
        <v>117</v>
      </c>
      <c r="C19" s="524">
        <v>-19237</v>
      </c>
      <c r="D19" s="674">
        <v>-22185</v>
      </c>
      <c r="E19" s="674">
        <v>-16896</v>
      </c>
      <c r="F19" s="674">
        <v>-20530</v>
      </c>
      <c r="G19" s="675">
        <v>-28033</v>
      </c>
    </row>
    <row r="20" spans="2:7" ht="20.100000000000001" customHeight="1">
      <c r="B20" s="142" t="s">
        <v>118</v>
      </c>
      <c r="C20" s="454">
        <v>527</v>
      </c>
      <c r="D20" s="390">
        <v>3716</v>
      </c>
      <c r="E20" s="390">
        <v>1036</v>
      </c>
      <c r="F20" s="637">
        <v>1462</v>
      </c>
      <c r="G20" s="638">
        <v>2623</v>
      </c>
    </row>
    <row r="21" spans="2:7" ht="20.100000000000001" customHeight="1">
      <c r="B21" s="142" t="s">
        <v>119</v>
      </c>
      <c r="C21" s="454">
        <v>158</v>
      </c>
      <c r="D21" s="390">
        <v>12</v>
      </c>
      <c r="E21" s="390">
        <v>2909</v>
      </c>
      <c r="F21" s="637">
        <v>270</v>
      </c>
      <c r="G21" s="638">
        <v>2508</v>
      </c>
    </row>
    <row r="22" spans="2:7" ht="20.100000000000001" customHeight="1">
      <c r="B22" s="142" t="s">
        <v>120</v>
      </c>
      <c r="C22" s="454">
        <v>349</v>
      </c>
      <c r="D22" s="390">
        <v>1444</v>
      </c>
      <c r="E22" s="390">
        <v>294</v>
      </c>
      <c r="F22" s="637">
        <v>132</v>
      </c>
      <c r="G22" s="638">
        <v>837</v>
      </c>
    </row>
    <row r="23" spans="2:7" ht="20.100000000000001" customHeight="1">
      <c r="B23" s="449" t="s">
        <v>121</v>
      </c>
      <c r="C23" s="461">
        <v>1026</v>
      </c>
      <c r="D23" s="439">
        <v>2067</v>
      </c>
      <c r="E23" s="439">
        <v>1025</v>
      </c>
      <c r="F23" s="639">
        <v>1013</v>
      </c>
      <c r="G23" s="640">
        <v>1616</v>
      </c>
    </row>
    <row r="24" spans="2:7" s="108" customFormat="1" ht="20.100000000000001" customHeight="1">
      <c r="B24" s="615" t="s">
        <v>122</v>
      </c>
      <c r="C24" s="524">
        <v>2060</v>
      </c>
      <c r="D24" s="676">
        <v>7239</v>
      </c>
      <c r="E24" s="676">
        <v>5264</v>
      </c>
      <c r="F24" s="676">
        <v>2877</v>
      </c>
      <c r="G24" s="677">
        <v>7584</v>
      </c>
    </row>
    <row r="25" spans="2:7" ht="20.100000000000001" customHeight="1">
      <c r="B25" s="442" t="s">
        <v>123</v>
      </c>
      <c r="C25" s="462">
        <v>-17177</v>
      </c>
      <c r="D25" s="445">
        <v>-14946</v>
      </c>
      <c r="E25" s="445">
        <v>-11632</v>
      </c>
      <c r="F25" s="445">
        <v>-17653</v>
      </c>
      <c r="G25" s="446">
        <v>-20449</v>
      </c>
    </row>
    <row r="26" spans="2:7" ht="20.100000000000001" customHeight="1">
      <c r="B26" s="25" t="s">
        <v>154</v>
      </c>
      <c r="C26" s="385"/>
      <c r="D26" s="434"/>
      <c r="E26" s="434"/>
      <c r="F26" s="637"/>
      <c r="G26" s="638"/>
    </row>
    <row r="27" spans="2:7" ht="20.100000000000001" customHeight="1">
      <c r="B27" s="142" t="s">
        <v>199</v>
      </c>
      <c r="C27" s="454"/>
      <c r="D27" s="390"/>
      <c r="E27" s="390"/>
      <c r="F27" s="637"/>
      <c r="G27" s="638"/>
    </row>
    <row r="28" spans="2:7" ht="20.100000000000001" customHeight="1">
      <c r="B28" s="142" t="s">
        <v>184</v>
      </c>
      <c r="C28" s="454">
        <v>452</v>
      </c>
      <c r="D28" s="390">
        <v>498</v>
      </c>
      <c r="E28" s="390">
        <v>519</v>
      </c>
      <c r="F28" s="637">
        <v>100</v>
      </c>
      <c r="G28" s="638">
        <v>485</v>
      </c>
    </row>
    <row r="29" spans="2:7" ht="20.100000000000001" customHeight="1">
      <c r="B29" s="142" t="s">
        <v>185</v>
      </c>
      <c r="C29" s="454">
        <v>-2810</v>
      </c>
      <c r="D29" s="390">
        <v>-4328</v>
      </c>
      <c r="E29" s="390" t="s">
        <v>10</v>
      </c>
      <c r="F29" s="637" t="s">
        <v>10</v>
      </c>
      <c r="G29" s="638">
        <v>-237</v>
      </c>
    </row>
    <row r="30" spans="2:7" ht="20.100000000000001" customHeight="1">
      <c r="B30" s="142" t="s">
        <v>147</v>
      </c>
      <c r="C30" s="454"/>
      <c r="D30" s="390"/>
      <c r="E30" s="390"/>
      <c r="F30" s="637"/>
      <c r="G30" s="638"/>
    </row>
    <row r="31" spans="2:7" ht="20.100000000000001" customHeight="1">
      <c r="B31" s="142" t="s">
        <v>186</v>
      </c>
      <c r="C31" s="454">
        <v>-6641</v>
      </c>
      <c r="D31" s="390">
        <v>-4913</v>
      </c>
      <c r="E31" s="390">
        <v>-2643</v>
      </c>
      <c r="F31" s="637">
        <v>-2661</v>
      </c>
      <c r="G31" s="638">
        <v>-2845</v>
      </c>
    </row>
    <row r="32" spans="2:7" ht="20.100000000000001" customHeight="1">
      <c r="B32" s="142" t="s">
        <v>187</v>
      </c>
      <c r="C32" s="454">
        <v>-115</v>
      </c>
      <c r="D32" s="390">
        <v>-97</v>
      </c>
      <c r="E32" s="390">
        <v>-141</v>
      </c>
      <c r="F32" s="637">
        <v>-93</v>
      </c>
      <c r="G32" s="638">
        <v>-100</v>
      </c>
    </row>
    <row r="33" spans="2:7" ht="20.100000000000001" customHeight="1">
      <c r="B33" s="142" t="s">
        <v>178</v>
      </c>
      <c r="C33" s="454" t="s">
        <v>10</v>
      </c>
      <c r="D33" s="390" t="s">
        <v>10</v>
      </c>
      <c r="E33" s="390" t="s">
        <v>10</v>
      </c>
      <c r="F33" s="637">
        <v>4711</v>
      </c>
      <c r="G33" s="638">
        <v>5616</v>
      </c>
    </row>
    <row r="34" spans="2:7" s="432" customFormat="1" ht="20.100000000000001" customHeight="1">
      <c r="B34" s="142" t="s">
        <v>179</v>
      </c>
      <c r="C34" s="454">
        <v>-371</v>
      </c>
      <c r="D34" s="390">
        <v>-325</v>
      </c>
      <c r="E34" s="390">
        <v>-276</v>
      </c>
      <c r="F34" s="637">
        <v>-133</v>
      </c>
      <c r="G34" s="638" t="s">
        <v>10</v>
      </c>
    </row>
    <row r="35" spans="2:7" ht="20.100000000000001" customHeight="1">
      <c r="B35" s="142" t="s">
        <v>242</v>
      </c>
      <c r="C35" s="454">
        <v>10</v>
      </c>
      <c r="D35" s="390">
        <v>-622</v>
      </c>
      <c r="E35" s="390">
        <v>-4</v>
      </c>
      <c r="F35" s="637">
        <v>-104</v>
      </c>
      <c r="G35" s="638">
        <v>89</v>
      </c>
    </row>
    <row r="36" spans="2:7" ht="20.100000000000001" customHeight="1">
      <c r="B36" s="142" t="s">
        <v>124</v>
      </c>
      <c r="C36" s="454">
        <v>8131</v>
      </c>
      <c r="D36" s="390">
        <v>649</v>
      </c>
      <c r="E36" s="390">
        <v>2277</v>
      </c>
      <c r="F36" s="637">
        <v>3576</v>
      </c>
      <c r="G36" s="638">
        <v>4166</v>
      </c>
    </row>
    <row r="37" spans="2:7" ht="20.100000000000001" customHeight="1">
      <c r="B37" s="464" t="s">
        <v>148</v>
      </c>
      <c r="C37" s="559">
        <v>-5829</v>
      </c>
      <c r="D37" s="539">
        <v>-3990</v>
      </c>
      <c r="E37" s="539">
        <v>-7175</v>
      </c>
      <c r="F37" s="678">
        <v>-3260</v>
      </c>
      <c r="G37" s="679">
        <v>-597</v>
      </c>
    </row>
    <row r="38" spans="2:7" ht="20.100000000000001" customHeight="1">
      <c r="B38" s="449" t="s">
        <v>149</v>
      </c>
      <c r="C38" s="461">
        <v>-536</v>
      </c>
      <c r="D38" s="439">
        <v>-797</v>
      </c>
      <c r="E38" s="439">
        <v>1903</v>
      </c>
      <c r="F38" s="639">
        <v>1396</v>
      </c>
      <c r="G38" s="640">
        <v>-5517</v>
      </c>
    </row>
    <row r="39" spans="2:7" ht="20.100000000000001" customHeight="1">
      <c r="B39" s="680" t="s">
        <v>155</v>
      </c>
      <c r="C39" s="681">
        <v>-7709</v>
      </c>
      <c r="D39" s="682">
        <v>-13925</v>
      </c>
      <c r="E39" s="682">
        <v>-5540</v>
      </c>
      <c r="F39" s="682">
        <v>3532</v>
      </c>
      <c r="G39" s="683">
        <v>1060</v>
      </c>
    </row>
    <row r="40" spans="2:7" ht="20.100000000000001" customHeight="1">
      <c r="B40" s="615" t="s">
        <v>125</v>
      </c>
      <c r="C40" s="524">
        <v>-201</v>
      </c>
      <c r="D40" s="676">
        <v>-4168</v>
      </c>
      <c r="E40" s="676">
        <v>5147</v>
      </c>
      <c r="F40" s="676">
        <v>2400</v>
      </c>
      <c r="G40" s="677">
        <v>557</v>
      </c>
    </row>
    <row r="41" spans="2:7" ht="20.100000000000001" customHeight="1">
      <c r="B41" s="684" t="s">
        <v>126</v>
      </c>
      <c r="C41" s="559">
        <v>-354</v>
      </c>
      <c r="D41" s="685">
        <v>-1110</v>
      </c>
      <c r="E41" s="685">
        <v>3440.9999999999995</v>
      </c>
      <c r="F41" s="678">
        <v>-1072</v>
      </c>
      <c r="G41" s="679">
        <v>-2469</v>
      </c>
    </row>
    <row r="42" spans="2:7" ht="20.100000000000001" customHeight="1">
      <c r="B42" s="686" t="s">
        <v>127</v>
      </c>
      <c r="C42" s="461">
        <v>27907</v>
      </c>
      <c r="D42" s="687">
        <v>33185</v>
      </c>
      <c r="E42" s="687">
        <v>24597</v>
      </c>
      <c r="F42" s="639">
        <v>23269</v>
      </c>
      <c r="G42" s="640">
        <v>25181</v>
      </c>
    </row>
    <row r="43" spans="2:7" ht="20.100000000000001" customHeight="1">
      <c r="B43" s="442" t="s">
        <v>128</v>
      </c>
      <c r="C43" s="462">
        <v>27352</v>
      </c>
      <c r="D43" s="445">
        <v>27907</v>
      </c>
      <c r="E43" s="445">
        <v>33185</v>
      </c>
      <c r="F43" s="445">
        <v>24597</v>
      </c>
      <c r="G43" s="446">
        <v>23269</v>
      </c>
    </row>
    <row r="47" spans="2:7" ht="14.1" customHeight="1">
      <c r="B47" s="157"/>
      <c r="C47" s="333"/>
      <c r="D47" s="333"/>
      <c r="E47" s="333"/>
      <c r="F47" s="333"/>
    </row>
    <row r="48" spans="2:7" ht="46.5" customHeight="1"/>
  </sheetData>
  <hyperlinks>
    <hyperlink ref="A2" location="Summary!A1" display=" " xr:uid="{00000000-0004-0000-1800-000000000000}"/>
  </hyperlinks>
  <pageMargins left="0.74803149606299213" right="0.74803149606299213" top="0.98425196850393704" bottom="0.98425196850393704" header="0.51181102362204722" footer="0.51181102362204722"/>
  <pageSetup paperSize="9" scale="61" orientation="portrait" r:id="rId1"/>
  <headerFooter>
    <oddFooter>&amp;L&amp;1#&amp;"Calibri"&amp;10&amp;K000000TOTAL Classification: Restricted Distribution TOTAL - All rights reserved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le26">
    <tabColor rgb="FF0076BD"/>
    <pageSetUpPr fitToPage="1"/>
  </sheetPr>
  <dimension ref="A2:N32"/>
  <sheetViews>
    <sheetView showGridLines="0" view="pageBreakPreview" zoomScaleNormal="150" zoomScaleSheetLayoutView="100" zoomScalePageLayoutView="150" workbookViewId="0"/>
  </sheetViews>
  <sheetFormatPr defaultColWidth="11" defaultRowHeight="20.100000000000001" customHeight="1"/>
  <cols>
    <col min="1" max="1" width="5.5" style="61" customWidth="1"/>
    <col min="2" max="2" width="46.125" style="61" customWidth="1"/>
    <col min="3" max="7" width="12" style="89" customWidth="1"/>
    <col min="8" max="8" width="5.5" style="61" customWidth="1"/>
    <col min="9" max="12" width="10.5" style="61" customWidth="1"/>
    <col min="13" max="13" width="10.375" style="61" customWidth="1"/>
    <col min="14" max="14" width="10.5" style="61" hidden="1" customWidth="1"/>
    <col min="15" max="16384" width="11" style="61"/>
  </cols>
  <sheetData>
    <row r="2" spans="1:9" ht="20.100000000000001" customHeight="1">
      <c r="A2" s="88" t="s">
        <v>15</v>
      </c>
      <c r="B2" s="139" t="str">
        <f>UPPER("Cash flow from operating activities")</f>
        <v>CASH FLOW FROM OPERATING ACTIVITIES</v>
      </c>
      <c r="C2" s="159"/>
      <c r="D2" s="159"/>
      <c r="E2" s="159"/>
      <c r="F2" s="159"/>
      <c r="G2" s="159"/>
    </row>
    <row r="3" spans="1:9" ht="20.100000000000001" customHeight="1">
      <c r="B3" s="91"/>
      <c r="C3" s="92"/>
      <c r="D3" s="92"/>
      <c r="E3" s="92"/>
      <c r="F3" s="92"/>
    </row>
    <row r="4" spans="1:9" ht="20.100000000000001" customHeight="1">
      <c r="B4" s="93" t="s">
        <v>9</v>
      </c>
      <c r="C4" s="688">
        <v>2019</v>
      </c>
      <c r="D4" s="95">
        <v>2018</v>
      </c>
      <c r="E4" s="95">
        <v>2017</v>
      </c>
      <c r="F4" s="95">
        <v>2016</v>
      </c>
      <c r="G4" s="95">
        <v>2015</v>
      </c>
    </row>
    <row r="5" spans="1:9" ht="20.100000000000001" customHeight="1">
      <c r="B5" s="25" t="s">
        <v>129</v>
      </c>
      <c r="C5" s="424"/>
      <c r="D5" s="425"/>
      <c r="E5" s="425"/>
      <c r="F5" s="689"/>
      <c r="G5" s="690"/>
    </row>
    <row r="6" spans="1:9" ht="20.100000000000001" customHeight="1">
      <c r="B6" s="428" t="s">
        <v>240</v>
      </c>
      <c r="C6" s="1590">
        <v>16917</v>
      </c>
      <c r="D6" s="1591">
        <v>18537</v>
      </c>
      <c r="E6" s="1591">
        <v>10719</v>
      </c>
      <c r="F6" s="1591"/>
      <c r="G6" s="1592"/>
      <c r="I6" s="432"/>
    </row>
    <row r="7" spans="1:9" ht="20.100000000000001" customHeight="1">
      <c r="B7" s="428" t="s">
        <v>642</v>
      </c>
      <c r="C7" s="1590">
        <v>3461</v>
      </c>
      <c r="D7" s="1591">
        <v>596</v>
      </c>
      <c r="E7" s="1591">
        <v>3157</v>
      </c>
      <c r="F7" s="1591"/>
      <c r="G7" s="1592"/>
      <c r="I7" s="432"/>
    </row>
    <row r="8" spans="1:9" ht="20.100000000000001" customHeight="1">
      <c r="B8" s="691" t="s">
        <v>643</v>
      </c>
      <c r="C8" s="1593">
        <v>20378</v>
      </c>
      <c r="D8" s="1594">
        <v>19133</v>
      </c>
      <c r="E8" s="1594">
        <v>13876</v>
      </c>
      <c r="F8" s="1595">
        <v>10455</v>
      </c>
      <c r="G8" s="1596">
        <v>11805</v>
      </c>
      <c r="I8" s="432"/>
    </row>
    <row r="9" spans="1:9" ht="20.100000000000001" customHeight="1">
      <c r="B9" s="142" t="s">
        <v>138</v>
      </c>
      <c r="C9" s="1590">
        <v>3837</v>
      </c>
      <c r="D9" s="1591">
        <v>4308</v>
      </c>
      <c r="E9" s="1591">
        <v>7411</v>
      </c>
      <c r="F9" s="1597">
        <v>4584</v>
      </c>
      <c r="G9" s="1598">
        <v>6435</v>
      </c>
    </row>
    <row r="10" spans="1:9" ht="20.100000000000001" customHeight="1">
      <c r="B10" s="142" t="s">
        <v>139</v>
      </c>
      <c r="C10" s="1590">
        <v>2604</v>
      </c>
      <c r="D10" s="1591">
        <v>2759</v>
      </c>
      <c r="E10" s="1591">
        <v>2221</v>
      </c>
      <c r="F10" s="1597">
        <v>1833</v>
      </c>
      <c r="G10" s="1598">
        <v>2440</v>
      </c>
    </row>
    <row r="11" spans="1:9" ht="20.100000000000001" customHeight="1">
      <c r="B11" s="449" t="s">
        <v>31</v>
      </c>
      <c r="C11" s="1599">
        <v>-2134</v>
      </c>
      <c r="D11" s="1600">
        <v>-1497</v>
      </c>
      <c r="E11" s="1600">
        <v>-1189</v>
      </c>
      <c r="F11" s="1601">
        <v>-351</v>
      </c>
      <c r="G11" s="1602">
        <v>-734</v>
      </c>
      <c r="I11" s="515"/>
    </row>
    <row r="12" spans="1:9" ht="20.100000000000001" customHeight="1">
      <c r="B12" s="442" t="s">
        <v>32</v>
      </c>
      <c r="C12" s="1603">
        <v>24685</v>
      </c>
      <c r="D12" s="1604">
        <v>24703</v>
      </c>
      <c r="E12" s="1604">
        <v>22319</v>
      </c>
      <c r="F12" s="1605">
        <v>16521</v>
      </c>
      <c r="G12" s="1606">
        <v>19946</v>
      </c>
      <c r="I12" s="515"/>
    </row>
    <row r="13" spans="1:9" ht="20.100000000000001" customHeight="1">
      <c r="I13" s="515"/>
    </row>
    <row r="14" spans="1:9" ht="20.100000000000001" customHeight="1">
      <c r="B14" s="1677"/>
      <c r="C14" s="1677"/>
      <c r="D14" s="1677"/>
      <c r="E14" s="1677"/>
      <c r="F14" s="1677"/>
      <c r="G14" s="1677"/>
      <c r="H14" s="122"/>
      <c r="I14" s="515"/>
    </row>
    <row r="15" spans="1:9" ht="20.100000000000001" customHeight="1">
      <c r="I15" s="515"/>
    </row>
    <row r="16" spans="1:9" ht="20.100000000000001" customHeight="1">
      <c r="B16" s="157"/>
      <c r="C16" s="333"/>
      <c r="D16" s="333"/>
      <c r="E16" s="333"/>
      <c r="F16" s="333"/>
      <c r="G16" s="333"/>
      <c r="I16" s="515"/>
    </row>
    <row r="17" spans="2:9" ht="20.100000000000001" customHeight="1">
      <c r="B17" s="157"/>
      <c r="C17" s="333"/>
      <c r="D17" s="333"/>
      <c r="E17" s="333"/>
      <c r="F17" s="333"/>
      <c r="G17" s="333"/>
      <c r="I17" s="515"/>
    </row>
    <row r="21" spans="2:9" ht="20.100000000000001" customHeight="1">
      <c r="D21" s="607"/>
      <c r="E21" s="607"/>
    </row>
    <row r="22" spans="2:9" ht="20.100000000000001" customHeight="1">
      <c r="D22" s="607"/>
      <c r="E22" s="607"/>
    </row>
    <row r="23" spans="2:9" ht="20.100000000000001" customHeight="1">
      <c r="D23" s="607"/>
      <c r="E23" s="607"/>
    </row>
    <row r="24" spans="2:9" ht="20.100000000000001" customHeight="1">
      <c r="D24" s="607"/>
      <c r="E24" s="607"/>
    </row>
    <row r="25" spans="2:9" ht="20.100000000000001" customHeight="1">
      <c r="D25" s="607"/>
      <c r="E25" s="607"/>
    </row>
    <row r="28" spans="2:9" ht="20.100000000000001" customHeight="1">
      <c r="D28" s="607"/>
      <c r="E28" s="607"/>
    </row>
    <row r="29" spans="2:9" ht="20.100000000000001" customHeight="1">
      <c r="D29" s="607"/>
      <c r="E29" s="607"/>
    </row>
    <row r="30" spans="2:9" ht="20.100000000000001" customHeight="1">
      <c r="D30" s="607"/>
      <c r="E30" s="607"/>
    </row>
    <row r="31" spans="2:9" ht="20.100000000000001" customHeight="1">
      <c r="D31" s="607"/>
      <c r="E31" s="607"/>
    </row>
    <row r="32" spans="2:9" ht="20.100000000000001" customHeight="1">
      <c r="D32" s="607"/>
      <c r="E32" s="607"/>
    </row>
  </sheetData>
  <mergeCells count="1">
    <mergeCell ref="B14:G14"/>
  </mergeCells>
  <hyperlinks>
    <hyperlink ref="A2" location="Summary!A1" display=" " xr:uid="{00000000-0004-0000-1900-000000000000}"/>
  </hyperlinks>
  <pageMargins left="0.75" right="0.75" top="1" bottom="1" header="0.5" footer="0.5"/>
  <pageSetup paperSize="9" scale="68"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le27">
    <tabColor rgb="FF0076BD"/>
    <pageSetUpPr fitToPage="1"/>
  </sheetPr>
  <dimension ref="A2:M25"/>
  <sheetViews>
    <sheetView showGridLines="0" view="pageBreakPreview" zoomScaleNormal="186" zoomScaleSheetLayoutView="100" zoomScalePageLayoutView="186" workbookViewId="0"/>
  </sheetViews>
  <sheetFormatPr defaultColWidth="11" defaultRowHeight="20.100000000000001" customHeight="1"/>
  <cols>
    <col min="1" max="1" width="5.5" style="61" customWidth="1"/>
    <col min="2" max="2" width="46.125" style="61" customWidth="1"/>
    <col min="3" max="7" width="12" style="89" customWidth="1"/>
    <col min="8" max="8" width="5.5" style="61" customWidth="1"/>
    <col min="9" max="11" width="10.5" style="61" customWidth="1"/>
    <col min="12" max="12" width="10.375" style="61" customWidth="1"/>
    <col min="13" max="13" width="10.5" style="61" hidden="1" customWidth="1"/>
    <col min="14" max="16384" width="11" style="61"/>
  </cols>
  <sheetData>
    <row r="2" spans="1:9" ht="20.100000000000001" customHeight="1">
      <c r="A2" s="88" t="s">
        <v>15</v>
      </c>
      <c r="B2" s="139" t="s">
        <v>188</v>
      </c>
      <c r="C2" s="159"/>
      <c r="D2" s="159"/>
      <c r="E2" s="159"/>
      <c r="F2" s="159"/>
      <c r="G2" s="159"/>
    </row>
    <row r="3" spans="1:9" ht="20.100000000000001" customHeight="1">
      <c r="B3" s="91"/>
      <c r="C3" s="92"/>
      <c r="D3" s="92"/>
      <c r="E3" s="92"/>
      <c r="F3" s="92"/>
    </row>
    <row r="4" spans="1:9" ht="20.100000000000001" customHeight="1">
      <c r="B4" s="93" t="s">
        <v>9</v>
      </c>
      <c r="C4" s="94">
        <v>2019</v>
      </c>
      <c r="D4" s="95">
        <v>2018</v>
      </c>
      <c r="E4" s="95">
        <v>2017</v>
      </c>
      <c r="F4" s="95">
        <v>2016</v>
      </c>
      <c r="G4" s="95">
        <v>2015</v>
      </c>
    </row>
    <row r="5" spans="1:9" ht="20.100000000000001" customHeight="1">
      <c r="B5" s="25" t="s">
        <v>129</v>
      </c>
      <c r="C5" s="385"/>
      <c r="D5" s="426"/>
      <c r="E5" s="426"/>
      <c r="F5" s="426"/>
      <c r="G5" s="427"/>
    </row>
    <row r="6" spans="1:9" ht="20.100000000000001" customHeight="1">
      <c r="B6" s="428" t="s">
        <v>240</v>
      </c>
      <c r="C6" s="454">
        <v>8992</v>
      </c>
      <c r="D6" s="430">
        <v>13789</v>
      </c>
      <c r="E6" s="390">
        <v>10005</v>
      </c>
      <c r="F6" s="390"/>
      <c r="G6" s="390"/>
      <c r="I6" s="432"/>
    </row>
    <row r="7" spans="1:9" ht="20.100000000000001" customHeight="1">
      <c r="B7" s="428" t="s">
        <v>642</v>
      </c>
      <c r="C7" s="454">
        <v>7053</v>
      </c>
      <c r="D7" s="430">
        <v>5032</v>
      </c>
      <c r="E7" s="390">
        <v>3594</v>
      </c>
      <c r="F7" s="390"/>
      <c r="G7" s="654"/>
    </row>
    <row r="8" spans="1:9" ht="20.100000000000001" customHeight="1">
      <c r="B8" s="691" t="s">
        <v>643</v>
      </c>
      <c r="C8" s="385">
        <v>16045</v>
      </c>
      <c r="D8" s="435">
        <v>18821</v>
      </c>
      <c r="E8" s="435">
        <v>13599</v>
      </c>
      <c r="F8" s="435">
        <v>17306</v>
      </c>
      <c r="G8" s="436">
        <v>24821</v>
      </c>
    </row>
    <row r="9" spans="1:9" ht="20.100000000000001" customHeight="1">
      <c r="B9" s="142" t="s">
        <v>138</v>
      </c>
      <c r="C9" s="454">
        <v>1698</v>
      </c>
      <c r="D9" s="430">
        <v>1781</v>
      </c>
      <c r="E9" s="430">
        <v>1734</v>
      </c>
      <c r="F9" s="430">
        <v>1861</v>
      </c>
      <c r="G9" s="431">
        <v>1875</v>
      </c>
    </row>
    <row r="10" spans="1:9" ht="20.100000000000001" customHeight="1">
      <c r="B10" s="142" t="s">
        <v>139</v>
      </c>
      <c r="C10" s="454">
        <v>1374</v>
      </c>
      <c r="D10" s="430">
        <v>1458</v>
      </c>
      <c r="E10" s="430">
        <v>1457</v>
      </c>
      <c r="F10" s="430">
        <v>1245</v>
      </c>
      <c r="G10" s="431">
        <v>1267</v>
      </c>
    </row>
    <row r="11" spans="1:9" ht="20.100000000000001" customHeight="1">
      <c r="B11" s="449" t="s">
        <v>31</v>
      </c>
      <c r="C11" s="461">
        <v>120</v>
      </c>
      <c r="D11" s="440">
        <v>125</v>
      </c>
      <c r="E11" s="440">
        <v>106</v>
      </c>
      <c r="F11" s="440">
        <v>118</v>
      </c>
      <c r="G11" s="441">
        <v>70</v>
      </c>
    </row>
    <row r="12" spans="1:9" ht="20.100000000000001" customHeight="1">
      <c r="B12" s="692" t="s">
        <v>32</v>
      </c>
      <c r="C12" s="693">
        <v>19237</v>
      </c>
      <c r="D12" s="694">
        <v>22185</v>
      </c>
      <c r="E12" s="694">
        <v>16896</v>
      </c>
      <c r="F12" s="694">
        <v>20530</v>
      </c>
      <c r="G12" s="695">
        <v>28033</v>
      </c>
      <c r="H12" s="502"/>
    </row>
    <row r="13" spans="1:9" ht="20.100000000000001" customHeight="1">
      <c r="B13" s="25" t="s">
        <v>130</v>
      </c>
      <c r="C13" s="385"/>
      <c r="D13" s="430"/>
      <c r="E13" s="430"/>
      <c r="F13" s="430"/>
      <c r="G13" s="431"/>
    </row>
    <row r="14" spans="1:9" ht="20.100000000000001" customHeight="1">
      <c r="B14" s="142" t="s">
        <v>36</v>
      </c>
      <c r="C14" s="454">
        <v>1979</v>
      </c>
      <c r="D14" s="430">
        <v>4502</v>
      </c>
      <c r="E14" s="430">
        <v>1193</v>
      </c>
      <c r="F14" s="430">
        <v>1835</v>
      </c>
      <c r="G14" s="431">
        <v>980</v>
      </c>
    </row>
    <row r="15" spans="1:9" ht="20.100000000000001" customHeight="1">
      <c r="B15" s="142" t="s">
        <v>37</v>
      </c>
      <c r="C15" s="454">
        <v>3201</v>
      </c>
      <c r="D15" s="430">
        <v>2609</v>
      </c>
      <c r="E15" s="430">
        <v>2805</v>
      </c>
      <c r="F15" s="430">
        <v>3842</v>
      </c>
      <c r="G15" s="431">
        <v>4783</v>
      </c>
    </row>
    <row r="16" spans="1:9" ht="20.100000000000001" customHeight="1">
      <c r="B16" s="142" t="s">
        <v>38</v>
      </c>
      <c r="C16" s="454">
        <v>1748</v>
      </c>
      <c r="D16" s="430">
        <v>2014</v>
      </c>
      <c r="E16" s="430">
        <v>2916</v>
      </c>
      <c r="F16" s="430">
        <v>2825</v>
      </c>
      <c r="G16" s="431">
        <v>3493</v>
      </c>
    </row>
    <row r="17" spans="2:12" ht="20.100000000000001" customHeight="1">
      <c r="B17" s="142" t="s">
        <v>39</v>
      </c>
      <c r="C17" s="454">
        <v>7663</v>
      </c>
      <c r="D17" s="430">
        <v>4838</v>
      </c>
      <c r="E17" s="430">
        <v>5030</v>
      </c>
      <c r="F17" s="430">
        <v>6859</v>
      </c>
      <c r="G17" s="431">
        <v>9154</v>
      </c>
    </row>
    <row r="18" spans="2:12" ht="20.100000000000001" customHeight="1">
      <c r="B18" s="449" t="s">
        <v>40</v>
      </c>
      <c r="C18" s="461">
        <v>4646</v>
      </c>
      <c r="D18" s="440">
        <v>8222</v>
      </c>
      <c r="E18" s="440">
        <v>4952</v>
      </c>
      <c r="F18" s="440">
        <v>5169</v>
      </c>
      <c r="G18" s="441">
        <v>9623</v>
      </c>
    </row>
    <row r="19" spans="2:12" ht="20.100000000000001" customHeight="1">
      <c r="B19" s="692" t="s">
        <v>32</v>
      </c>
      <c r="C19" s="693">
        <v>19237</v>
      </c>
      <c r="D19" s="694">
        <v>22185</v>
      </c>
      <c r="E19" s="694">
        <v>16896</v>
      </c>
      <c r="F19" s="694">
        <v>20530</v>
      </c>
      <c r="G19" s="695">
        <v>28033</v>
      </c>
    </row>
    <row r="21" spans="2:12" ht="20.100000000000001" customHeight="1">
      <c r="B21" s="157" t="s">
        <v>200</v>
      </c>
      <c r="C21" s="333"/>
      <c r="D21" s="333"/>
      <c r="E21" s="333"/>
      <c r="F21" s="333"/>
      <c r="G21" s="333"/>
    </row>
    <row r="23" spans="2:12" ht="20.100000000000001" customHeight="1">
      <c r="B23" s="91"/>
      <c r="C23" s="92"/>
      <c r="D23" s="92"/>
      <c r="E23" s="92"/>
      <c r="F23" s="92"/>
      <c r="G23" s="92"/>
    </row>
    <row r="25" spans="2:12" ht="20.100000000000001" customHeight="1">
      <c r="H25" s="91"/>
      <c r="I25" s="91"/>
      <c r="J25" s="91"/>
      <c r="K25" s="91"/>
      <c r="L25" s="91"/>
    </row>
  </sheetData>
  <hyperlinks>
    <hyperlink ref="A2" location="Summary!A1" display=" " xr:uid="{00000000-0004-0000-1A00-000000000000}"/>
  </hyperlinks>
  <pageMargins left="0.75000000000000011" right="0.75000000000000011" top="1" bottom="1" header="0.5" footer="0.5"/>
  <pageSetup paperSize="9" scale="68" orientation="portrait" r:id="rId1"/>
  <headerFooter>
    <oddFooter>&amp;L&amp;1#&amp;"Calibri"&amp;10&amp;K000000TOTAL Classification: Restricted Distribution TOTAL - All rights reserved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le28">
    <tabColor rgb="FF0076BD"/>
    <pageSetUpPr fitToPage="1"/>
  </sheetPr>
  <dimension ref="A2:N14"/>
  <sheetViews>
    <sheetView showGridLines="0" view="pageBreakPreview" zoomScaleNormal="227" zoomScaleSheetLayoutView="100" zoomScalePageLayoutView="227" workbookViewId="0"/>
  </sheetViews>
  <sheetFormatPr defaultColWidth="10.875" defaultRowHeight="20.100000000000001" customHeight="1"/>
  <cols>
    <col min="1" max="1" width="5.5" style="61" customWidth="1"/>
    <col min="2" max="2" width="46.125" style="61" customWidth="1"/>
    <col min="3" max="7" width="12" style="89" customWidth="1"/>
    <col min="8" max="8" width="5.5" style="61" customWidth="1"/>
    <col min="9" max="12" width="10.5" style="61" customWidth="1"/>
    <col min="13" max="13" width="10.375" style="61" customWidth="1"/>
    <col min="14" max="14" width="10.5" style="61" hidden="1" customWidth="1"/>
    <col min="15" max="16384" width="10.875" style="61"/>
  </cols>
  <sheetData>
    <row r="2" spans="1:7" ht="20.100000000000001" customHeight="1">
      <c r="A2" s="88" t="s">
        <v>15</v>
      </c>
      <c r="B2" s="139" t="s">
        <v>1148</v>
      </c>
      <c r="C2" s="159"/>
      <c r="D2" s="159"/>
      <c r="E2" s="159"/>
      <c r="F2" s="159"/>
      <c r="G2" s="159"/>
    </row>
    <row r="3" spans="1:7" ht="20.100000000000001" customHeight="1">
      <c r="B3" s="91"/>
      <c r="C3" s="92"/>
      <c r="D3" s="92"/>
      <c r="E3" s="92"/>
      <c r="F3" s="92"/>
    </row>
    <row r="4" spans="1:7" ht="20.100000000000001" customHeight="1">
      <c r="B4" s="93" t="s">
        <v>9</v>
      </c>
      <c r="C4" s="94">
        <v>2019</v>
      </c>
      <c r="D4" s="95">
        <v>2018</v>
      </c>
      <c r="E4" s="95">
        <v>2017</v>
      </c>
      <c r="F4" s="95">
        <v>2016</v>
      </c>
      <c r="G4" s="95">
        <v>2015</v>
      </c>
    </row>
    <row r="5" spans="1:7" ht="20.100000000000001" customHeight="1">
      <c r="B5" s="428" t="s">
        <v>240</v>
      </c>
      <c r="C5" s="696">
        <v>8635</v>
      </c>
      <c r="D5" s="426">
        <v>7952</v>
      </c>
      <c r="E5" s="426">
        <v>9136</v>
      </c>
      <c r="F5" s="426"/>
      <c r="G5" s="427"/>
    </row>
    <row r="6" spans="1:7" ht="20.100000000000001" customHeight="1">
      <c r="B6" s="428" t="s">
        <v>642</v>
      </c>
      <c r="C6" s="454">
        <v>2259</v>
      </c>
      <c r="D6" s="390">
        <v>1745</v>
      </c>
      <c r="E6" s="390">
        <v>2527</v>
      </c>
      <c r="F6" s="390"/>
      <c r="G6" s="390"/>
    </row>
    <row r="7" spans="1:7" ht="20.100000000000001" customHeight="1">
      <c r="B7" s="691" t="s">
        <v>643</v>
      </c>
      <c r="C7" s="385">
        <v>10894</v>
      </c>
      <c r="D7" s="434">
        <v>9697</v>
      </c>
      <c r="E7" s="434">
        <v>11663</v>
      </c>
      <c r="F7" s="434">
        <v>14734</v>
      </c>
      <c r="G7" s="434">
        <v>20933</v>
      </c>
    </row>
    <row r="8" spans="1:7" ht="20.100000000000001" customHeight="1">
      <c r="B8" s="142" t="s">
        <v>138</v>
      </c>
      <c r="C8" s="454">
        <v>1426</v>
      </c>
      <c r="D8" s="390">
        <v>1604</v>
      </c>
      <c r="E8" s="390">
        <v>1625</v>
      </c>
      <c r="F8" s="430">
        <v>1642</v>
      </c>
      <c r="G8" s="431">
        <v>850</v>
      </c>
    </row>
    <row r="9" spans="1:7" ht="20.100000000000001" customHeight="1">
      <c r="B9" s="142" t="s">
        <v>139</v>
      </c>
      <c r="C9" s="454">
        <v>969</v>
      </c>
      <c r="D9" s="390">
        <v>1010</v>
      </c>
      <c r="E9" s="390">
        <v>1019</v>
      </c>
      <c r="F9" s="430">
        <v>1003</v>
      </c>
      <c r="G9" s="431">
        <v>1130</v>
      </c>
    </row>
    <row r="10" spans="1:7" ht="20.100000000000001" customHeight="1">
      <c r="B10" s="449" t="s">
        <v>31</v>
      </c>
      <c r="C10" s="461">
        <v>108</v>
      </c>
      <c r="D10" s="439">
        <v>115</v>
      </c>
      <c r="E10" s="439">
        <v>88</v>
      </c>
      <c r="F10" s="440">
        <v>105</v>
      </c>
      <c r="G10" s="441">
        <v>63</v>
      </c>
    </row>
    <row r="11" spans="1:7" ht="20.100000000000001" customHeight="1">
      <c r="B11" s="692" t="s">
        <v>32</v>
      </c>
      <c r="C11" s="693">
        <v>13397</v>
      </c>
      <c r="D11" s="694">
        <v>12426</v>
      </c>
      <c r="E11" s="694">
        <v>14395</v>
      </c>
      <c r="F11" s="694">
        <v>17484</v>
      </c>
      <c r="G11" s="695">
        <v>22976</v>
      </c>
    </row>
    <row r="13" spans="1:7" ht="20.100000000000001" customHeight="1">
      <c r="B13" s="1681" t="s">
        <v>1149</v>
      </c>
      <c r="C13" s="1681"/>
      <c r="D13" s="1681"/>
      <c r="E13" s="1681"/>
      <c r="F13" s="1681"/>
      <c r="G13" s="1681"/>
    </row>
    <row r="14" spans="1:7" ht="20.100000000000001" customHeight="1">
      <c r="A14" s="84"/>
      <c r="B14" s="1681"/>
      <c r="C14" s="1681"/>
      <c r="D14" s="1681"/>
      <c r="E14" s="1681"/>
      <c r="F14" s="1681"/>
      <c r="G14" s="1681"/>
    </row>
  </sheetData>
  <mergeCells count="2">
    <mergeCell ref="B13:G13"/>
    <mergeCell ref="B14:G14"/>
  </mergeCells>
  <hyperlinks>
    <hyperlink ref="A2" location="Summary!A1" display=" " xr:uid="{00000000-0004-0000-1B00-000000000000}"/>
  </hyperlinks>
  <pageMargins left="0.75000000000000011" right="0.75000000000000011" top="1" bottom="1" header="0.5" footer="0.5"/>
  <pageSetup paperSize="9" scale="68"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le29">
    <tabColor rgb="FF0076BD"/>
    <pageSetUpPr fitToPage="1"/>
  </sheetPr>
  <dimension ref="A2:N13"/>
  <sheetViews>
    <sheetView showGridLines="0" view="pageBreakPreview" zoomScaleNormal="115" zoomScaleSheetLayoutView="100" zoomScalePageLayoutView="115" workbookViewId="0"/>
  </sheetViews>
  <sheetFormatPr defaultColWidth="11" defaultRowHeight="20.100000000000001" customHeight="1"/>
  <cols>
    <col min="1" max="1" width="5.5" style="61" customWidth="1"/>
    <col min="2" max="2" width="46.125" style="61" customWidth="1"/>
    <col min="3" max="7" width="12" style="89" customWidth="1"/>
    <col min="8" max="8" width="5.5" style="61" customWidth="1"/>
    <col min="9" max="12" width="10.5" style="61" customWidth="1"/>
    <col min="13" max="13" width="10.375" style="61" customWidth="1"/>
    <col min="14" max="14" width="10.5" style="61" hidden="1" customWidth="1"/>
    <col min="15" max="16384" width="11" style="61"/>
  </cols>
  <sheetData>
    <row r="2" spans="1:7" ht="20.100000000000001" customHeight="1">
      <c r="A2" s="88" t="s">
        <v>15</v>
      </c>
      <c r="B2" s="139" t="s">
        <v>1258</v>
      </c>
      <c r="C2" s="159"/>
      <c r="D2" s="159"/>
      <c r="E2" s="159"/>
      <c r="F2" s="159"/>
      <c r="G2" s="159"/>
    </row>
    <row r="3" spans="1:7" ht="20.100000000000001" customHeight="1">
      <c r="B3" s="91"/>
      <c r="C3" s="92"/>
      <c r="D3" s="92"/>
      <c r="E3" s="92"/>
      <c r="F3" s="92"/>
    </row>
    <row r="4" spans="1:7" ht="20.100000000000001" customHeight="1">
      <c r="B4" s="93" t="s">
        <v>9</v>
      </c>
      <c r="C4" s="94">
        <v>2019</v>
      </c>
      <c r="D4" s="95">
        <v>2018</v>
      </c>
      <c r="E4" s="95">
        <v>2017</v>
      </c>
      <c r="F4" s="95">
        <v>2016</v>
      </c>
      <c r="G4" s="95">
        <v>2015</v>
      </c>
    </row>
    <row r="5" spans="1:7" ht="20.100000000000001" customHeight="1">
      <c r="B5" s="428" t="s">
        <v>240</v>
      </c>
      <c r="C5" s="696">
        <v>368</v>
      </c>
      <c r="D5" s="426">
        <v>3674</v>
      </c>
      <c r="E5" s="481">
        <v>1793</v>
      </c>
      <c r="F5" s="481"/>
      <c r="G5" s="697"/>
    </row>
    <row r="6" spans="1:7" ht="20.100000000000001" customHeight="1">
      <c r="B6" s="428" t="s">
        <v>642</v>
      </c>
      <c r="C6" s="454">
        <v>1108</v>
      </c>
      <c r="D6" s="481">
        <v>2209</v>
      </c>
      <c r="E6" s="390">
        <v>198</v>
      </c>
      <c r="F6" s="481"/>
      <c r="G6" s="697"/>
    </row>
    <row r="7" spans="1:7" ht="20.100000000000001" customHeight="1">
      <c r="B7" s="691" t="s">
        <v>643</v>
      </c>
      <c r="C7" s="399">
        <v>1476</v>
      </c>
      <c r="D7" s="434">
        <v>5883</v>
      </c>
      <c r="E7" s="434">
        <v>1991</v>
      </c>
      <c r="F7" s="435">
        <v>2353</v>
      </c>
      <c r="G7" s="436">
        <v>3298</v>
      </c>
    </row>
    <row r="8" spans="1:7" ht="20.100000000000001" customHeight="1">
      <c r="B8" s="142" t="s">
        <v>138</v>
      </c>
      <c r="C8" s="454">
        <v>322</v>
      </c>
      <c r="D8" s="390">
        <v>919</v>
      </c>
      <c r="E8" s="390">
        <v>2820</v>
      </c>
      <c r="F8" s="430">
        <v>88</v>
      </c>
      <c r="G8" s="431">
        <v>3494</v>
      </c>
    </row>
    <row r="9" spans="1:7" ht="20.100000000000001" customHeight="1">
      <c r="B9" s="142" t="s">
        <v>139</v>
      </c>
      <c r="C9" s="454">
        <v>249</v>
      </c>
      <c r="D9" s="390">
        <v>428</v>
      </c>
      <c r="E9" s="390">
        <v>413</v>
      </c>
      <c r="F9" s="430">
        <v>424</v>
      </c>
      <c r="G9" s="431">
        <v>767</v>
      </c>
    </row>
    <row r="10" spans="1:7" ht="20.100000000000001" customHeight="1">
      <c r="B10" s="449" t="s">
        <v>31</v>
      </c>
      <c r="C10" s="461">
        <v>13</v>
      </c>
      <c r="D10" s="439">
        <v>9</v>
      </c>
      <c r="E10" s="439">
        <v>40</v>
      </c>
      <c r="F10" s="440">
        <v>12</v>
      </c>
      <c r="G10" s="441">
        <v>25</v>
      </c>
    </row>
    <row r="11" spans="1:7" ht="20.100000000000001" customHeight="1">
      <c r="B11" s="692" t="s">
        <v>32</v>
      </c>
      <c r="C11" s="693">
        <v>2060</v>
      </c>
      <c r="D11" s="694">
        <v>7239</v>
      </c>
      <c r="E11" s="694">
        <v>5264</v>
      </c>
      <c r="F11" s="694">
        <v>2877</v>
      </c>
      <c r="G11" s="695">
        <v>7584</v>
      </c>
    </row>
    <row r="13" spans="1:7" ht="20.100000000000001" customHeight="1">
      <c r="B13" s="1681"/>
      <c r="C13" s="1681"/>
      <c r="D13" s="1681"/>
      <c r="E13" s="1681"/>
      <c r="F13" s="1681"/>
      <c r="G13" s="1681"/>
    </row>
  </sheetData>
  <mergeCells count="1">
    <mergeCell ref="B13:G13"/>
  </mergeCells>
  <hyperlinks>
    <hyperlink ref="A2" location="Summary!A1" display=" " xr:uid="{00000000-0004-0000-1C00-000000000000}"/>
  </hyperlinks>
  <pageMargins left="0.75000000000000011" right="0.75000000000000011" top="1" bottom="1" header="0.5" footer="0.5"/>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le3">
    <tabColor rgb="FF0076BD"/>
    <pageSetUpPr fitToPage="1"/>
  </sheetPr>
  <dimension ref="A1:M34"/>
  <sheetViews>
    <sheetView showGridLines="0" view="pageBreakPreview" zoomScaleNormal="160" zoomScaleSheetLayoutView="100" zoomScalePageLayoutView="160" workbookViewId="0"/>
  </sheetViews>
  <sheetFormatPr defaultColWidth="11" defaultRowHeight="20.100000000000001" customHeight="1"/>
  <cols>
    <col min="1" max="1" width="5.5" style="61" customWidth="1"/>
    <col min="2" max="2" width="59.625" style="61" customWidth="1"/>
    <col min="3" max="7" width="12" style="89" customWidth="1"/>
    <col min="8" max="8" width="5.5" style="61" customWidth="1"/>
    <col min="9" max="11" width="11.125" style="61" customWidth="1"/>
    <col min="12" max="12" width="10.375" style="61" customWidth="1"/>
    <col min="13" max="13" width="11.125" style="61" hidden="1" customWidth="1"/>
    <col min="14" max="16384" width="11" style="61"/>
  </cols>
  <sheetData>
    <row r="1" spans="1:13" ht="20.100000000000001" customHeight="1">
      <c r="F1" s="90"/>
    </row>
    <row r="2" spans="1:13" ht="20.100000000000001" customHeight="1">
      <c r="A2" s="88" t="s">
        <v>15</v>
      </c>
      <c r="B2" s="91" t="s">
        <v>152</v>
      </c>
      <c r="C2" s="92"/>
      <c r="D2" s="92"/>
      <c r="E2" s="92"/>
      <c r="F2" s="92"/>
      <c r="G2" s="92"/>
      <c r="H2" s="91"/>
      <c r="I2" s="91"/>
      <c r="J2" s="91"/>
      <c r="K2" s="91"/>
      <c r="L2" s="91"/>
      <c r="M2" s="91"/>
    </row>
    <row r="3" spans="1:13" ht="20.100000000000001" customHeight="1">
      <c r="B3" s="91"/>
      <c r="C3" s="92"/>
      <c r="D3" s="92"/>
      <c r="E3" s="92"/>
    </row>
    <row r="4" spans="1:13" ht="20.100000000000001" customHeight="1">
      <c r="B4" s="1"/>
      <c r="C4" s="1"/>
      <c r="D4" s="1"/>
    </row>
    <row r="5" spans="1:13" ht="20.100000000000001" customHeight="1">
      <c r="B5" s="93" t="s">
        <v>4</v>
      </c>
      <c r="C5" s="94">
        <v>2019</v>
      </c>
      <c r="D5" s="95">
        <v>2018</v>
      </c>
      <c r="E5" s="95">
        <v>2017</v>
      </c>
      <c r="F5" s="95">
        <v>2016</v>
      </c>
      <c r="G5" s="95">
        <v>2015</v>
      </c>
    </row>
    <row r="6" spans="1:13" ht="20.100000000000001" customHeight="1">
      <c r="B6" s="96" t="s">
        <v>0</v>
      </c>
      <c r="C6" s="97">
        <v>200316</v>
      </c>
      <c r="D6" s="98">
        <v>209363</v>
      </c>
      <c r="E6" s="98">
        <v>171493</v>
      </c>
      <c r="F6" s="98">
        <v>149743</v>
      </c>
      <c r="G6" s="99">
        <v>165357</v>
      </c>
    </row>
    <row r="7" spans="1:13" ht="20.100000000000001" customHeight="1">
      <c r="B7" s="13" t="s">
        <v>217</v>
      </c>
      <c r="C7" s="100">
        <v>14554</v>
      </c>
      <c r="D7" s="56">
        <v>15997</v>
      </c>
      <c r="E7" s="101">
        <v>11936</v>
      </c>
      <c r="F7" s="102">
        <v>9410</v>
      </c>
      <c r="G7" s="103">
        <v>11327</v>
      </c>
    </row>
    <row r="8" spans="1:13" s="108" customFormat="1" ht="20.100000000000001" customHeight="1">
      <c r="B8" s="12" t="s">
        <v>1</v>
      </c>
      <c r="C8" s="104">
        <v>11267</v>
      </c>
      <c r="D8" s="105">
        <v>11446</v>
      </c>
      <c r="E8" s="105">
        <v>8631</v>
      </c>
      <c r="F8" s="106">
        <v>6196</v>
      </c>
      <c r="G8" s="107">
        <v>5087</v>
      </c>
    </row>
    <row r="9" spans="1:13" ht="20.100000000000001" customHeight="1">
      <c r="B9" s="14" t="s">
        <v>2</v>
      </c>
      <c r="C9" s="109">
        <v>11828</v>
      </c>
      <c r="D9" s="42">
        <v>13559</v>
      </c>
      <c r="E9" s="42">
        <v>10578</v>
      </c>
      <c r="F9" s="102">
        <v>8287</v>
      </c>
      <c r="G9" s="110">
        <v>10518</v>
      </c>
    </row>
    <row r="10" spans="1:13" s="108" customFormat="1" ht="20.100000000000001" customHeight="1">
      <c r="B10" s="11" t="s">
        <v>629</v>
      </c>
      <c r="C10" s="111">
        <v>4.38</v>
      </c>
      <c r="D10" s="43">
        <v>5.05</v>
      </c>
      <c r="E10" s="43">
        <v>4.12</v>
      </c>
      <c r="F10" s="112">
        <v>3.38</v>
      </c>
      <c r="G10" s="113">
        <v>4.51</v>
      </c>
    </row>
    <row r="11" spans="1:13" s="108" customFormat="1" ht="20.100000000000001" customHeight="1">
      <c r="B11" s="11" t="s">
        <v>630</v>
      </c>
      <c r="C11" s="111">
        <v>2.68</v>
      </c>
      <c r="D11" s="43">
        <v>2.56</v>
      </c>
      <c r="E11" s="43">
        <v>2.48</v>
      </c>
      <c r="F11" s="114">
        <v>2.4500000000000002</v>
      </c>
      <c r="G11" s="113">
        <v>2.44</v>
      </c>
    </row>
    <row r="12" spans="1:13" ht="20.100000000000001" customHeight="1">
      <c r="B12" s="14" t="s">
        <v>631</v>
      </c>
      <c r="C12" s="111" t="s">
        <v>1049</v>
      </c>
      <c r="D12" s="44">
        <v>2.94</v>
      </c>
      <c r="E12" s="44">
        <v>2.96</v>
      </c>
      <c r="F12" s="115">
        <v>2.61</v>
      </c>
      <c r="G12" s="116">
        <v>2.67</v>
      </c>
    </row>
    <row r="13" spans="1:13" ht="20.100000000000001" customHeight="1">
      <c r="B13" s="6" t="s">
        <v>639</v>
      </c>
      <c r="C13" s="117">
        <v>0.20699999999999999</v>
      </c>
      <c r="D13" s="45">
        <v>0.155</v>
      </c>
      <c r="E13" s="45">
        <v>0.11899999999999999</v>
      </c>
      <c r="F13" s="118">
        <v>0.21099999999999999</v>
      </c>
      <c r="G13" s="119">
        <v>0.218</v>
      </c>
    </row>
    <row r="14" spans="1:13" ht="20.100000000000001" customHeight="1">
      <c r="B14" s="6" t="s">
        <v>632</v>
      </c>
      <c r="C14" s="117">
        <v>9.8000000000000004E-2</v>
      </c>
      <c r="D14" s="45">
        <v>0.1179</v>
      </c>
      <c r="E14" s="45">
        <v>9.3700000000000006E-2</v>
      </c>
      <c r="F14" s="118">
        <v>7.4999999999999997E-2</v>
      </c>
      <c r="G14" s="119">
        <v>9.4E-2</v>
      </c>
    </row>
    <row r="15" spans="1:13" s="108" customFormat="1" ht="20.100000000000001" customHeight="1">
      <c r="B15" s="12" t="s">
        <v>633</v>
      </c>
      <c r="C15" s="117">
        <v>0.104</v>
      </c>
      <c r="D15" s="45">
        <v>0.122</v>
      </c>
      <c r="E15" s="45">
        <v>0.10100000000000001</v>
      </c>
      <c r="F15" s="118">
        <v>8.6999999999999994E-2</v>
      </c>
      <c r="G15" s="118">
        <v>0.115</v>
      </c>
      <c r="H15" s="120"/>
      <c r="I15" s="120"/>
      <c r="J15" s="120"/>
      <c r="K15" s="120"/>
      <c r="L15" s="120"/>
    </row>
    <row r="16" spans="1:13" ht="20.100000000000001" customHeight="1">
      <c r="B16" s="14" t="s">
        <v>3</v>
      </c>
      <c r="C16" s="121">
        <v>24685</v>
      </c>
      <c r="D16" s="46">
        <v>24703</v>
      </c>
      <c r="E16" s="46">
        <v>22319</v>
      </c>
      <c r="F16" s="103">
        <v>16521</v>
      </c>
      <c r="G16" s="110">
        <v>19946</v>
      </c>
      <c r="H16" s="122"/>
      <c r="I16" s="122"/>
      <c r="J16" s="122"/>
      <c r="K16" s="122"/>
      <c r="L16" s="122"/>
    </row>
    <row r="17" spans="2:13" ht="20.100000000000001" customHeight="1">
      <c r="B17" s="12" t="s">
        <v>634</v>
      </c>
      <c r="C17" s="123">
        <v>26432</v>
      </c>
      <c r="D17" s="57">
        <v>24529</v>
      </c>
      <c r="E17" s="47">
        <v>21135</v>
      </c>
      <c r="F17" s="107">
        <v>16988</v>
      </c>
      <c r="G17" s="124">
        <v>19376</v>
      </c>
      <c r="H17" s="122"/>
      <c r="I17" s="122"/>
      <c r="J17" s="122"/>
      <c r="K17" s="122"/>
      <c r="L17" s="122"/>
    </row>
    <row r="18" spans="2:13" ht="20.100000000000001" customHeight="1">
      <c r="B18" s="12" t="s">
        <v>635</v>
      </c>
      <c r="C18" s="123">
        <v>28501</v>
      </c>
      <c r="D18" s="57">
        <v>26067</v>
      </c>
      <c r="E18" s="47">
        <v>22183</v>
      </c>
      <c r="F18" s="107">
        <v>17581</v>
      </c>
      <c r="G18" s="124">
        <v>19839</v>
      </c>
      <c r="H18" s="122"/>
      <c r="I18" s="122"/>
      <c r="J18" s="122"/>
      <c r="K18" s="122"/>
      <c r="L18" s="122"/>
    </row>
    <row r="19" spans="2:13" ht="20.100000000000001" customHeight="1">
      <c r="B19" s="48" t="s">
        <v>636</v>
      </c>
      <c r="C19" s="123">
        <v>19237</v>
      </c>
      <c r="D19" s="57">
        <v>22185</v>
      </c>
      <c r="E19" s="47">
        <v>16896</v>
      </c>
      <c r="F19" s="107">
        <v>20530</v>
      </c>
      <c r="G19" s="124">
        <v>28033</v>
      </c>
      <c r="H19" s="122"/>
      <c r="I19" s="122"/>
      <c r="J19" s="122"/>
      <c r="K19" s="122"/>
      <c r="L19" s="122"/>
    </row>
    <row r="20" spans="2:13" ht="20.100000000000001" customHeight="1">
      <c r="B20" s="49" t="s">
        <v>637</v>
      </c>
      <c r="C20" s="125">
        <v>13397</v>
      </c>
      <c r="D20" s="50">
        <v>12426</v>
      </c>
      <c r="E20" s="50">
        <v>14395</v>
      </c>
      <c r="F20" s="107">
        <v>17484</v>
      </c>
      <c r="G20" s="126">
        <v>22976</v>
      </c>
      <c r="H20" s="122"/>
      <c r="I20" s="122"/>
      <c r="J20" s="122"/>
      <c r="K20" s="122"/>
      <c r="L20" s="122"/>
    </row>
    <row r="21" spans="2:13" ht="20.100000000000001" customHeight="1">
      <c r="B21" s="8" t="s">
        <v>164</v>
      </c>
      <c r="C21" s="127">
        <v>2060</v>
      </c>
      <c r="D21" s="128">
        <v>7239</v>
      </c>
      <c r="E21" s="128">
        <v>5264</v>
      </c>
      <c r="F21" s="128">
        <v>2877</v>
      </c>
      <c r="G21" s="129">
        <v>7584</v>
      </c>
      <c r="H21" s="122"/>
      <c r="I21" s="122"/>
      <c r="J21" s="122"/>
      <c r="K21" s="122"/>
      <c r="L21" s="122"/>
    </row>
    <row r="22" spans="2:13" ht="20.100000000000001" customHeight="1">
      <c r="B22" s="60"/>
      <c r="C22" s="130"/>
      <c r="D22" s="130"/>
      <c r="E22" s="130"/>
      <c r="F22" s="131"/>
      <c r="G22" s="130"/>
      <c r="H22" s="60"/>
      <c r="I22" s="60"/>
      <c r="J22" s="60"/>
      <c r="K22" s="60"/>
      <c r="L22" s="60"/>
      <c r="M22" s="60"/>
    </row>
    <row r="23" spans="2:13" s="60" customFormat="1" ht="20.100000000000001" customHeight="1">
      <c r="B23" s="1677" t="s">
        <v>218</v>
      </c>
      <c r="C23" s="1679"/>
      <c r="D23" s="1679"/>
      <c r="E23" s="1679"/>
      <c r="F23" s="1679"/>
      <c r="G23" s="1679"/>
      <c r="H23" s="132"/>
      <c r="I23" s="132"/>
      <c r="J23" s="132"/>
      <c r="K23" s="132"/>
      <c r="L23" s="132"/>
      <c r="M23" s="132"/>
    </row>
    <row r="24" spans="2:13" s="60" customFormat="1" ht="20.100000000000001" customHeight="1">
      <c r="B24" s="1680" t="s">
        <v>638</v>
      </c>
      <c r="C24" s="1680"/>
      <c r="D24" s="1680"/>
      <c r="E24" s="1680"/>
      <c r="F24" s="1680"/>
      <c r="G24" s="1680"/>
      <c r="H24" s="133"/>
      <c r="I24" s="133"/>
      <c r="J24" s="133"/>
      <c r="K24" s="133"/>
      <c r="L24" s="133"/>
      <c r="M24" s="133"/>
    </row>
    <row r="25" spans="2:13" s="135" customFormat="1" ht="27.75" customHeight="1">
      <c r="B25" s="1680" t="s">
        <v>1213</v>
      </c>
      <c r="C25" s="1680"/>
      <c r="D25" s="1680"/>
      <c r="E25" s="1680"/>
      <c r="F25" s="1680"/>
      <c r="G25" s="1680"/>
      <c r="H25" s="134"/>
      <c r="I25" s="134"/>
      <c r="J25" s="134"/>
      <c r="K25" s="134"/>
      <c r="L25" s="134"/>
      <c r="M25" s="134"/>
    </row>
    <row r="26" spans="2:13" ht="20.100000000000001" customHeight="1">
      <c r="B26" s="1678" t="s">
        <v>1214</v>
      </c>
      <c r="C26" s="1678"/>
      <c r="D26" s="1678"/>
      <c r="E26" s="1678"/>
      <c r="F26" s="1678"/>
      <c r="G26" s="1678"/>
      <c r="H26" s="136"/>
      <c r="I26" s="136"/>
      <c r="J26" s="136"/>
      <c r="K26" s="136"/>
      <c r="L26" s="136"/>
      <c r="M26" s="136"/>
    </row>
    <row r="27" spans="2:13" s="60" customFormat="1" ht="20.100000000000001" customHeight="1">
      <c r="B27" s="1677" t="s">
        <v>1215</v>
      </c>
      <c r="C27" s="1677"/>
      <c r="D27" s="1677"/>
      <c r="E27" s="1677"/>
      <c r="F27" s="1677"/>
      <c r="G27" s="1677"/>
      <c r="H27" s="132"/>
      <c r="I27" s="132"/>
      <c r="J27" s="132"/>
      <c r="K27" s="132"/>
      <c r="L27" s="132"/>
      <c r="M27" s="132"/>
    </row>
    <row r="28" spans="2:13" s="60" customFormat="1" ht="27.75" customHeight="1">
      <c r="B28" s="1678" t="s">
        <v>1216</v>
      </c>
      <c r="C28" s="1678"/>
      <c r="D28" s="1678"/>
      <c r="E28" s="1678"/>
      <c r="F28" s="1678"/>
      <c r="G28" s="1678"/>
      <c r="H28" s="132"/>
      <c r="I28" s="132"/>
      <c r="J28" s="132"/>
      <c r="K28" s="132"/>
      <c r="L28" s="132"/>
      <c r="M28" s="132"/>
    </row>
    <row r="29" spans="2:13" s="60" customFormat="1" ht="20.100000000000001" customHeight="1">
      <c r="B29" s="1677" t="s">
        <v>1217</v>
      </c>
      <c r="C29" s="1677"/>
      <c r="D29" s="1677"/>
      <c r="E29" s="1677"/>
      <c r="F29" s="1677"/>
      <c r="G29" s="1677"/>
      <c r="H29" s="132"/>
      <c r="I29" s="132"/>
      <c r="J29" s="132"/>
      <c r="K29" s="132"/>
      <c r="L29" s="132"/>
      <c r="M29" s="132"/>
    </row>
    <row r="30" spans="2:13" s="60" customFormat="1" ht="20.100000000000001" customHeight="1">
      <c r="B30" s="1678" t="s">
        <v>1218</v>
      </c>
      <c r="C30" s="1678"/>
      <c r="D30" s="1678"/>
      <c r="E30" s="1678"/>
      <c r="F30" s="1678"/>
      <c r="G30" s="1678"/>
      <c r="H30" s="136"/>
      <c r="I30" s="136"/>
      <c r="J30" s="136"/>
      <c r="K30" s="136"/>
      <c r="L30" s="136"/>
      <c r="M30" s="136"/>
    </row>
    <row r="31" spans="2:13" ht="20.100000000000001" customHeight="1">
      <c r="B31" s="1678" t="s">
        <v>1219</v>
      </c>
      <c r="C31" s="1678"/>
      <c r="D31" s="1678"/>
      <c r="E31" s="1678"/>
      <c r="F31" s="1678"/>
      <c r="G31" s="1678"/>
    </row>
    <row r="32" spans="2:13" ht="20.100000000000001" customHeight="1">
      <c r="B32" s="136"/>
    </row>
    <row r="34" spans="2:5" ht="20.100000000000001" customHeight="1">
      <c r="B34" s="137"/>
      <c r="C34" s="138"/>
      <c r="D34" s="138"/>
      <c r="E34" s="138"/>
    </row>
  </sheetData>
  <mergeCells count="9">
    <mergeCell ref="B29:G29"/>
    <mergeCell ref="B30:G30"/>
    <mergeCell ref="B31:G31"/>
    <mergeCell ref="B23:G23"/>
    <mergeCell ref="B24:G24"/>
    <mergeCell ref="B25:G25"/>
    <mergeCell ref="B26:G26"/>
    <mergeCell ref="B27:G27"/>
    <mergeCell ref="B28:G28"/>
  </mergeCells>
  <hyperlinks>
    <hyperlink ref="A2" location="Summary!A1" display=" " xr:uid="{00000000-0004-0000-0200-000000000000}"/>
  </hyperlinks>
  <pageMargins left="0.75000000000000011" right="0.75000000000000011" top="0" bottom="1" header="0.5" footer="0.5"/>
  <pageSetup paperSize="9" scale="80" orientation="landscape" r:id="rId1"/>
  <headerFooter>
    <oddFooter>&amp;L&amp;1#&amp;"Calibri"&amp;10&amp;K000000TOTAL Classification: Restricted Distribution TOTAL - All rights reserved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le30">
    <tabColor rgb="FF0076BD"/>
  </sheetPr>
  <dimension ref="A2:O39"/>
  <sheetViews>
    <sheetView showGridLines="0" view="pageBreakPreview" zoomScaleNormal="170" zoomScaleSheetLayoutView="100" zoomScalePageLayoutView="170" workbookViewId="0">
      <pane ySplit="4" topLeftCell="A5" activePane="bottomLeft" state="frozen"/>
      <selection pane="bottomLeft"/>
    </sheetView>
  </sheetViews>
  <sheetFormatPr defaultColWidth="11" defaultRowHeight="20.100000000000001" customHeight="1"/>
  <cols>
    <col min="1" max="1" width="5.5" style="61" customWidth="1"/>
    <col min="2" max="2" width="46.125" style="61" customWidth="1"/>
    <col min="3" max="7" width="12" style="89" customWidth="1"/>
    <col min="8" max="8" width="5.5" style="61" customWidth="1"/>
    <col min="9" max="13" width="11.125" style="61" customWidth="1"/>
    <col min="14" max="16384" width="11" style="61"/>
  </cols>
  <sheetData>
    <row r="2" spans="1:13" ht="20.100000000000001" customHeight="1">
      <c r="A2" s="88" t="s">
        <v>15</v>
      </c>
      <c r="B2" s="139" t="s">
        <v>219</v>
      </c>
      <c r="C2" s="159"/>
      <c r="D2" s="159"/>
      <c r="E2" s="159"/>
      <c r="F2" s="159"/>
      <c r="G2" s="159"/>
      <c r="H2" s="139"/>
      <c r="I2" s="139"/>
      <c r="J2" s="139"/>
      <c r="K2" s="139"/>
      <c r="L2" s="139"/>
      <c r="M2" s="139"/>
    </row>
    <row r="4" spans="1:13" ht="20.100000000000001" customHeight="1">
      <c r="B4" s="281"/>
      <c r="C4" s="94">
        <v>2019</v>
      </c>
      <c r="D4" s="95">
        <v>2018</v>
      </c>
      <c r="E4" s="95">
        <v>2017</v>
      </c>
      <c r="F4" s="95">
        <v>2016</v>
      </c>
      <c r="G4" s="95">
        <v>2015</v>
      </c>
    </row>
    <row r="5" spans="1:13" ht="20.100000000000001" customHeight="1">
      <c r="B5" s="142" t="s">
        <v>1150</v>
      </c>
      <c r="C5" s="454">
        <v>2601881075</v>
      </c>
      <c r="D5" s="1613" t="s">
        <v>560</v>
      </c>
      <c r="E5" s="1613" t="s">
        <v>561</v>
      </c>
      <c r="F5" s="1613" t="s">
        <v>562</v>
      </c>
      <c r="G5" s="1614" t="s">
        <v>563</v>
      </c>
    </row>
    <row r="6" spans="1:13" ht="20.100000000000001" customHeight="1">
      <c r="B6" s="700" t="s">
        <v>621</v>
      </c>
      <c r="C6" s="454">
        <v>2618007888</v>
      </c>
      <c r="D6" s="1613" t="s">
        <v>564</v>
      </c>
      <c r="E6" s="1613" t="s">
        <v>565</v>
      </c>
      <c r="F6" s="1613" t="s">
        <v>566</v>
      </c>
      <c r="G6" s="1614" t="s">
        <v>567</v>
      </c>
    </row>
    <row r="7" spans="1:13" ht="20.100000000000001" customHeight="1">
      <c r="B7" s="142" t="s">
        <v>1151</v>
      </c>
      <c r="C7" s="454">
        <v>2603292172</v>
      </c>
      <c r="D7" s="1613" t="s">
        <v>568</v>
      </c>
      <c r="E7" s="1613" t="s">
        <v>569</v>
      </c>
      <c r="F7" s="1613" t="s">
        <v>570</v>
      </c>
      <c r="G7" s="1614" t="s">
        <v>571</v>
      </c>
    </row>
    <row r="8" spans="1:13" ht="20.100000000000001" customHeight="1">
      <c r="B8" s="464" t="s">
        <v>220</v>
      </c>
      <c r="C8" s="559">
        <v>15474234</v>
      </c>
      <c r="D8" s="1615">
        <v>32473281</v>
      </c>
      <c r="E8" s="1615">
        <v>8376756</v>
      </c>
      <c r="F8" s="1615">
        <v>10587822</v>
      </c>
      <c r="G8" s="1616">
        <v>113967758</v>
      </c>
      <c r="K8" s="130"/>
      <c r="L8" s="130"/>
    </row>
    <row r="9" spans="1:13" s="108" customFormat="1" ht="20.100000000000001" customHeight="1">
      <c r="B9" s="703" t="s">
        <v>221</v>
      </c>
      <c r="C9" s="710"/>
      <c r="D9" s="1617"/>
      <c r="E9" s="1617"/>
      <c r="F9" s="1617"/>
      <c r="G9" s="1618"/>
    </row>
    <row r="10" spans="1:13" ht="20.100000000000001" customHeight="1">
      <c r="B10" s="142" t="s">
        <v>222</v>
      </c>
      <c r="C10" s="454" t="s">
        <v>663</v>
      </c>
      <c r="D10" s="1613" t="s">
        <v>572</v>
      </c>
      <c r="E10" s="1613" t="s">
        <v>573</v>
      </c>
      <c r="F10" s="1613" t="s">
        <v>574</v>
      </c>
      <c r="G10" s="1614" t="s">
        <v>575</v>
      </c>
    </row>
    <row r="11" spans="1:13" ht="20.100000000000001" customHeight="1">
      <c r="B11" s="142" t="s">
        <v>223</v>
      </c>
      <c r="C11" s="454" t="s">
        <v>664</v>
      </c>
      <c r="D11" s="1613" t="s">
        <v>576</v>
      </c>
      <c r="E11" s="1613" t="s">
        <v>577</v>
      </c>
      <c r="F11" s="1613" t="s">
        <v>578</v>
      </c>
      <c r="G11" s="1614" t="s">
        <v>579</v>
      </c>
    </row>
    <row r="12" spans="1:13" ht="20.100000000000001" customHeight="1">
      <c r="B12" s="464" t="s">
        <v>580</v>
      </c>
      <c r="C12" s="559" t="s">
        <v>665</v>
      </c>
      <c r="D12" s="1615" t="s">
        <v>581</v>
      </c>
      <c r="E12" s="1615" t="s">
        <v>582</v>
      </c>
      <c r="F12" s="1615" t="s">
        <v>583</v>
      </c>
      <c r="G12" s="1616" t="s">
        <v>584</v>
      </c>
    </row>
    <row r="13" spans="1:13" s="108" customFormat="1" ht="20.100000000000001" customHeight="1">
      <c r="B13" s="703" t="s">
        <v>225</v>
      </c>
      <c r="C13" s="710"/>
      <c r="D13" s="1617"/>
      <c r="E13" s="1617"/>
      <c r="F13" s="1617"/>
      <c r="G13" s="1618"/>
    </row>
    <row r="14" spans="1:13" ht="20.100000000000001" customHeight="1">
      <c r="B14" s="142" t="s">
        <v>222</v>
      </c>
      <c r="C14" s="454" t="s">
        <v>666</v>
      </c>
      <c r="D14" s="1613" t="s">
        <v>585</v>
      </c>
      <c r="E14" s="1613" t="s">
        <v>586</v>
      </c>
      <c r="F14" s="1613" t="s">
        <v>587</v>
      </c>
      <c r="G14" s="1614" t="s">
        <v>588</v>
      </c>
    </row>
    <row r="15" spans="1:13" ht="20.100000000000001" customHeight="1">
      <c r="B15" s="142" t="s">
        <v>223</v>
      </c>
      <c r="C15" s="454" t="s">
        <v>667</v>
      </c>
      <c r="D15" s="1613" t="s">
        <v>589</v>
      </c>
      <c r="E15" s="1613" t="s">
        <v>590</v>
      </c>
      <c r="F15" s="1613" t="s">
        <v>591</v>
      </c>
      <c r="G15" s="1614" t="s">
        <v>592</v>
      </c>
    </row>
    <row r="16" spans="1:13" ht="20.100000000000001" customHeight="1">
      <c r="B16" s="464" t="s">
        <v>224</v>
      </c>
      <c r="C16" s="559" t="s">
        <v>668</v>
      </c>
      <c r="D16" s="1615" t="s">
        <v>593</v>
      </c>
      <c r="E16" s="1615" t="s">
        <v>594</v>
      </c>
      <c r="F16" s="1615" t="s">
        <v>595</v>
      </c>
      <c r="G16" s="1616" t="s">
        <v>596</v>
      </c>
    </row>
    <row r="17" spans="2:15" s="108" customFormat="1" ht="20.100000000000001" customHeight="1">
      <c r="B17" s="703" t="s">
        <v>1152</v>
      </c>
      <c r="C17" s="704"/>
      <c r="D17" s="705"/>
      <c r="E17" s="705"/>
      <c r="F17" s="705"/>
      <c r="G17" s="706"/>
    </row>
    <row r="18" spans="2:15" ht="20.100000000000001" customHeight="1">
      <c r="B18" s="142" t="s">
        <v>226</v>
      </c>
      <c r="C18" s="1607" t="s">
        <v>669</v>
      </c>
      <c r="D18" s="1608" t="s">
        <v>597</v>
      </c>
      <c r="E18" s="1608" t="s">
        <v>598</v>
      </c>
      <c r="F18" s="1608" t="s">
        <v>599</v>
      </c>
      <c r="G18" s="1609" t="s">
        <v>600</v>
      </c>
    </row>
    <row r="19" spans="2:15" ht="20.100000000000001" customHeight="1">
      <c r="B19" s="464" t="s">
        <v>227</v>
      </c>
      <c r="C19" s="1610" t="s">
        <v>670</v>
      </c>
      <c r="D19" s="1611" t="s">
        <v>601</v>
      </c>
      <c r="E19" s="1611" t="s">
        <v>602</v>
      </c>
      <c r="F19" s="1611" t="s">
        <v>603</v>
      </c>
      <c r="G19" s="1612" t="s">
        <v>604</v>
      </c>
    </row>
    <row r="20" spans="2:15" s="108" customFormat="1" ht="20.100000000000001" customHeight="1">
      <c r="B20" s="703" t="s">
        <v>228</v>
      </c>
      <c r="C20" s="710"/>
      <c r="D20" s="711"/>
      <c r="E20" s="711"/>
      <c r="F20" s="711"/>
      <c r="G20" s="712"/>
    </row>
    <row r="21" spans="2:15" ht="20.100000000000001" customHeight="1">
      <c r="B21" s="142" t="s">
        <v>229</v>
      </c>
      <c r="C21" s="454" t="s">
        <v>671</v>
      </c>
      <c r="D21" s="698" t="s">
        <v>605</v>
      </c>
      <c r="E21" s="698" t="s">
        <v>606</v>
      </c>
      <c r="F21" s="698" t="s">
        <v>607</v>
      </c>
      <c r="G21" s="699" t="s">
        <v>608</v>
      </c>
    </row>
    <row r="22" spans="2:15" ht="20.100000000000001" customHeight="1">
      <c r="B22" s="464" t="s">
        <v>230</v>
      </c>
      <c r="C22" s="713" t="s">
        <v>672</v>
      </c>
      <c r="D22" s="701" t="s">
        <v>609</v>
      </c>
      <c r="E22" s="701" t="s">
        <v>610</v>
      </c>
      <c r="F22" s="701" t="s">
        <v>611</v>
      </c>
      <c r="G22" s="702" t="s">
        <v>612</v>
      </c>
    </row>
    <row r="23" spans="2:15" ht="20.100000000000001" customHeight="1">
      <c r="B23" s="714" t="s">
        <v>1153</v>
      </c>
      <c r="C23" s="715">
        <v>4.38</v>
      </c>
      <c r="D23" s="716" t="s">
        <v>520</v>
      </c>
      <c r="E23" s="716" t="s">
        <v>521</v>
      </c>
      <c r="F23" s="717" t="s">
        <v>522</v>
      </c>
      <c r="G23" s="718" t="s">
        <v>523</v>
      </c>
    </row>
    <row r="24" spans="2:15" ht="20.100000000000001" customHeight="1">
      <c r="B24" s="142" t="s">
        <v>231</v>
      </c>
      <c r="C24" s="719" t="s">
        <v>1047</v>
      </c>
      <c r="D24" s="708" t="s">
        <v>673</v>
      </c>
      <c r="E24" s="708" t="s">
        <v>524</v>
      </c>
      <c r="F24" s="708" t="s">
        <v>525</v>
      </c>
      <c r="G24" s="709" t="s">
        <v>526</v>
      </c>
    </row>
    <row r="25" spans="2:15" ht="20.100000000000001" customHeight="1">
      <c r="B25" s="142" t="s">
        <v>232</v>
      </c>
      <c r="C25" s="1651" t="s">
        <v>1401</v>
      </c>
      <c r="D25" s="708" t="s">
        <v>1048</v>
      </c>
      <c r="E25" s="708" t="s">
        <v>527</v>
      </c>
      <c r="F25" s="708" t="s">
        <v>528</v>
      </c>
      <c r="G25" s="709" t="s">
        <v>529</v>
      </c>
    </row>
    <row r="26" spans="2:15" ht="20.100000000000001" customHeight="1">
      <c r="B26" s="142" t="s">
        <v>622</v>
      </c>
      <c r="C26" s="599">
        <v>0.68</v>
      </c>
      <c r="D26" s="720">
        <v>0.6</v>
      </c>
      <c r="E26" s="720">
        <v>0.68</v>
      </c>
      <c r="F26" s="720">
        <v>0.8</v>
      </c>
      <c r="G26" s="721">
        <v>0.6</v>
      </c>
      <c r="H26" s="722"/>
    </row>
    <row r="27" spans="2:15" ht="20.100000000000001" customHeight="1">
      <c r="B27" s="142" t="s">
        <v>623</v>
      </c>
      <c r="C27" s="723">
        <v>12.6</v>
      </c>
      <c r="D27" s="707" t="s">
        <v>613</v>
      </c>
      <c r="E27" s="707" t="s">
        <v>614</v>
      </c>
      <c r="F27" s="724" t="s">
        <v>615</v>
      </c>
      <c r="G27" s="725" t="s">
        <v>616</v>
      </c>
    </row>
    <row r="28" spans="2:15" ht="20.100000000000001" customHeight="1">
      <c r="B28" s="153" t="s">
        <v>233</v>
      </c>
      <c r="C28" s="726">
        <v>5.45E-2</v>
      </c>
      <c r="D28" s="727" t="s">
        <v>617</v>
      </c>
      <c r="E28" s="727" t="s">
        <v>618</v>
      </c>
      <c r="F28" s="727" t="s">
        <v>619</v>
      </c>
      <c r="G28" s="728" t="s">
        <v>620</v>
      </c>
      <c r="H28" s="729"/>
    </row>
    <row r="29" spans="2:15" ht="20.100000000000001" customHeight="1">
      <c r="C29" s="730"/>
    </row>
    <row r="30" spans="2:15" ht="103.5" customHeight="1">
      <c r="B30" s="1708" t="s">
        <v>1212</v>
      </c>
      <c r="C30" s="1708"/>
      <c r="D30" s="1708"/>
      <c r="E30" s="1708"/>
      <c r="F30" s="1708"/>
      <c r="G30" s="1708"/>
      <c r="H30" s="731"/>
      <c r="I30" s="731"/>
      <c r="J30" s="731"/>
      <c r="K30" s="731"/>
      <c r="L30" s="731"/>
      <c r="M30" s="731"/>
      <c r="N30" s="732"/>
      <c r="O30" s="732"/>
    </row>
    <row r="31" spans="2:15" ht="20.100000000000001" customHeight="1">
      <c r="B31" s="1709"/>
      <c r="C31" s="1709"/>
      <c r="D31" s="1709"/>
      <c r="E31" s="1709"/>
      <c r="F31" s="1709"/>
      <c r="G31" s="1709"/>
      <c r="H31" s="733"/>
      <c r="I31" s="733"/>
      <c r="J31" s="733"/>
      <c r="K31" s="733"/>
      <c r="L31" s="733"/>
      <c r="M31" s="733"/>
      <c r="N31" s="734"/>
      <c r="O31" s="734"/>
    </row>
    <row r="32" spans="2:15" ht="20.100000000000001" customHeight="1">
      <c r="B32" s="1710"/>
      <c r="C32" s="1710"/>
      <c r="D32" s="1710"/>
      <c r="E32" s="1710"/>
      <c r="F32" s="1710"/>
      <c r="G32" s="1710"/>
      <c r="H32" s="735"/>
      <c r="I32" s="735"/>
      <c r="J32" s="735"/>
      <c r="K32" s="735"/>
      <c r="L32" s="735"/>
      <c r="M32" s="735"/>
      <c r="N32" s="736"/>
      <c r="O32" s="736"/>
    </row>
    <row r="33" spans="2:15" ht="20.100000000000001" customHeight="1">
      <c r="B33" s="1711"/>
      <c r="C33" s="1711"/>
      <c r="D33" s="1711"/>
      <c r="E33" s="1711"/>
      <c r="F33" s="1711"/>
      <c r="G33" s="1711"/>
      <c r="H33" s="735"/>
      <c r="I33" s="735"/>
      <c r="J33" s="737"/>
      <c r="K33" s="735"/>
      <c r="L33" s="735"/>
      <c r="M33" s="735"/>
      <c r="N33" s="736"/>
      <c r="O33" s="736"/>
    </row>
    <row r="34" spans="2:15" ht="20.100000000000001" customHeight="1">
      <c r="B34" s="1712"/>
      <c r="C34" s="1712"/>
      <c r="D34" s="1712"/>
      <c r="E34" s="1712"/>
      <c r="F34" s="1712"/>
      <c r="G34" s="1712"/>
      <c r="H34" s="738"/>
      <c r="I34" s="738"/>
      <c r="J34" s="738"/>
      <c r="K34" s="738"/>
      <c r="L34" s="738"/>
      <c r="M34" s="738"/>
      <c r="N34" s="739"/>
      <c r="O34" s="739"/>
    </row>
    <row r="35" spans="2:15" ht="20.100000000000001" customHeight="1">
      <c r="B35" s="740"/>
      <c r="C35" s="741"/>
      <c r="D35" s="741"/>
      <c r="E35" s="741"/>
      <c r="F35" s="741"/>
      <c r="G35" s="741"/>
      <c r="H35" s="738"/>
      <c r="I35" s="738"/>
      <c r="J35" s="738"/>
      <c r="K35" s="738"/>
      <c r="L35" s="738"/>
      <c r="M35" s="738"/>
      <c r="N35" s="739"/>
      <c r="O35" s="739"/>
    </row>
    <row r="36" spans="2:15" ht="20.100000000000001" customHeight="1">
      <c r="B36" s="740"/>
      <c r="C36" s="741"/>
      <c r="D36" s="741"/>
      <c r="E36" s="741"/>
      <c r="F36" s="741"/>
      <c r="G36" s="741"/>
      <c r="H36" s="738"/>
      <c r="I36" s="738"/>
      <c r="J36" s="738"/>
      <c r="K36" s="738"/>
      <c r="L36" s="738"/>
      <c r="M36" s="738"/>
      <c r="N36" s="739"/>
      <c r="O36" s="739"/>
    </row>
    <row r="37" spans="2:15" ht="20.100000000000001" customHeight="1">
      <c r="C37" s="730"/>
    </row>
    <row r="38" spans="2:15" ht="20.100000000000001" customHeight="1">
      <c r="B38" s="1707"/>
      <c r="C38" s="1707"/>
      <c r="D38" s="1707"/>
      <c r="E38" s="1707"/>
      <c r="F38" s="1707"/>
      <c r="G38" s="1707"/>
      <c r="H38" s="1707"/>
      <c r="I38" s="1707"/>
      <c r="J38" s="1707"/>
      <c r="K38" s="1707"/>
      <c r="L38" s="1707"/>
      <c r="M38" s="1707"/>
    </row>
    <row r="39" spans="2:15" ht="20.100000000000001" customHeight="1">
      <c r="B39" s="1707"/>
      <c r="C39" s="1707"/>
      <c r="D39" s="1707"/>
      <c r="E39" s="1707"/>
      <c r="F39" s="1707"/>
      <c r="G39" s="1707"/>
      <c r="H39" s="1707"/>
      <c r="I39" s="1707"/>
      <c r="J39" s="1707"/>
      <c r="K39" s="1707"/>
      <c r="L39" s="1707"/>
      <c r="M39" s="1707"/>
    </row>
  </sheetData>
  <mergeCells count="7">
    <mergeCell ref="B39:M39"/>
    <mergeCell ref="B30:G30"/>
    <mergeCell ref="B31:G31"/>
    <mergeCell ref="B32:G32"/>
    <mergeCell ref="B33:G33"/>
    <mergeCell ref="B34:G34"/>
    <mergeCell ref="B38:M38"/>
  </mergeCells>
  <hyperlinks>
    <hyperlink ref="A2" location="Summary!A1" display=" " xr:uid="{00000000-0004-0000-1D00-000000000000}"/>
  </hyperlinks>
  <pageMargins left="0.23622047244094491" right="0.23622047244094491" top="0.74803149606299213" bottom="0.74803149606299213" header="0.31496062992125984" footer="0.31496062992125984"/>
  <pageSetup paperSize="9" scale="64" fitToWidth="0" fitToHeight="0" orientation="portrait" r:id="rId1"/>
  <headerFooter>
    <oddHeader>&amp;L&amp;A</oddHeader>
  </headerFooter>
  <ignoredErrors>
    <ignoredError sqref="C10:G24 D5:G8 C26:G28 D25:G25"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le31">
    <tabColor rgb="FF0076BD"/>
  </sheetPr>
  <dimension ref="A2:N9"/>
  <sheetViews>
    <sheetView showGridLines="0" view="pageBreakPreview" zoomScaleNormal="115" zoomScaleSheetLayoutView="100" zoomScalePageLayoutView="115" workbookViewId="0"/>
  </sheetViews>
  <sheetFormatPr defaultColWidth="11" defaultRowHeight="20.100000000000001" customHeight="1"/>
  <cols>
    <col min="1" max="1" width="5.5" style="61" customWidth="1"/>
    <col min="2" max="2" width="46.125" style="89" customWidth="1"/>
    <col min="3" max="7" width="12" style="89" customWidth="1"/>
    <col min="8" max="8" width="5.5" style="61" customWidth="1"/>
    <col min="9" max="12" width="10.5" style="61" customWidth="1"/>
    <col min="13" max="13" width="10.375" style="61" customWidth="1"/>
    <col min="14" max="14" width="10.5" style="61" hidden="1" customWidth="1"/>
    <col min="15" max="16384" width="11" style="61"/>
  </cols>
  <sheetData>
    <row r="2" spans="1:14" ht="20.100000000000001" customHeight="1">
      <c r="A2" s="88" t="s">
        <v>15</v>
      </c>
      <c r="B2" s="159" t="s">
        <v>135</v>
      </c>
      <c r="C2" s="159"/>
      <c r="D2" s="159"/>
      <c r="E2" s="159"/>
      <c r="F2" s="159"/>
      <c r="G2" s="159"/>
      <c r="H2" s="139"/>
      <c r="I2" s="139"/>
      <c r="J2" s="139"/>
      <c r="K2" s="139"/>
      <c r="L2" s="139"/>
      <c r="M2" s="139"/>
      <c r="N2" s="139"/>
    </row>
    <row r="4" spans="1:14" ht="20.100000000000001" customHeight="1">
      <c r="B4" s="383" t="s">
        <v>16</v>
      </c>
      <c r="C4" s="196"/>
      <c r="D4" s="196"/>
      <c r="E4" s="196"/>
      <c r="F4" s="196"/>
      <c r="G4" s="196"/>
    </row>
    <row r="5" spans="1:14" ht="20.100000000000001" customHeight="1">
      <c r="B5" s="93" t="s">
        <v>9</v>
      </c>
      <c r="C5" s="281">
        <v>2019</v>
      </c>
      <c r="D5" s="282">
        <v>2018</v>
      </c>
      <c r="E5" s="282">
        <v>2017</v>
      </c>
      <c r="F5" s="282">
        <v>2016</v>
      </c>
      <c r="G5" s="534">
        <v>2015</v>
      </c>
    </row>
    <row r="6" spans="1:14" ht="20.100000000000001" customHeight="1">
      <c r="B6" s="449" t="s">
        <v>201</v>
      </c>
      <c r="C6" s="461">
        <v>8922</v>
      </c>
      <c r="D6" s="439">
        <v>9099</v>
      </c>
      <c r="E6" s="439">
        <v>7985</v>
      </c>
      <c r="F6" s="440">
        <v>8238</v>
      </c>
      <c r="G6" s="441">
        <v>8088</v>
      </c>
    </row>
    <row r="7" spans="1:14" ht="12.95" customHeight="1"/>
    <row r="8" spans="1:14" ht="13.5" customHeight="1">
      <c r="B8" s="1700" t="s">
        <v>202</v>
      </c>
      <c r="C8" s="1700"/>
      <c r="D8" s="1700"/>
      <c r="E8" s="1700"/>
      <c r="F8" s="1700"/>
      <c r="G8" s="1700"/>
      <c r="H8" s="742"/>
      <c r="I8" s="742"/>
      <c r="J8" s="742"/>
      <c r="K8" s="742"/>
      <c r="L8" s="742"/>
      <c r="M8" s="742"/>
      <c r="N8" s="742"/>
    </row>
    <row r="9" spans="1:14" ht="14.1" customHeight="1"/>
  </sheetData>
  <mergeCells count="1">
    <mergeCell ref="B8:G8"/>
  </mergeCells>
  <hyperlinks>
    <hyperlink ref="A2" location="Summary!A1" display=" " xr:uid="{00000000-0004-0000-1E00-000000000000}"/>
  </hyperlinks>
  <pageMargins left="0.74803149606299213" right="0.74803149606299213" top="0.98425196850393704" bottom="0.98425196850393704" header="0.51181102362204722" footer="0.51181102362204722"/>
  <pageSetup paperSize="9" scale="6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le32">
    <tabColor rgb="FF0076BD"/>
  </sheetPr>
  <dimension ref="A2:L22"/>
  <sheetViews>
    <sheetView showGridLines="0" view="pageBreakPreview" zoomScaleNormal="120" zoomScaleSheetLayoutView="100" zoomScalePageLayoutView="120" workbookViewId="0"/>
  </sheetViews>
  <sheetFormatPr defaultColWidth="11" defaultRowHeight="20.100000000000001" customHeight="1"/>
  <cols>
    <col min="1" max="1" width="5.5" style="61" customWidth="1"/>
    <col min="2" max="2" width="46.125" style="61" customWidth="1"/>
    <col min="3" max="7" width="12" style="89" customWidth="1"/>
    <col min="8" max="8" width="5.5" style="61" customWidth="1"/>
    <col min="9" max="9" width="11" style="61"/>
    <col min="10" max="10" width="10.375" style="61" customWidth="1"/>
    <col min="11" max="11" width="0" style="61" hidden="1" customWidth="1"/>
    <col min="12" max="16384" width="11" style="61"/>
  </cols>
  <sheetData>
    <row r="2" spans="1:12" ht="20.100000000000001" customHeight="1">
      <c r="A2" s="88" t="s">
        <v>15</v>
      </c>
      <c r="B2" s="139" t="s">
        <v>1259</v>
      </c>
      <c r="C2" s="159"/>
      <c r="D2" s="159"/>
      <c r="E2" s="159"/>
      <c r="F2" s="159"/>
      <c r="G2" s="159"/>
      <c r="H2" s="139"/>
      <c r="I2" s="139"/>
      <c r="J2" s="139"/>
      <c r="K2" s="139"/>
      <c r="L2" s="139"/>
    </row>
    <row r="4" spans="1:12" ht="20.100000000000001" customHeight="1">
      <c r="B4" s="743" t="s">
        <v>41</v>
      </c>
      <c r="C4" s="94">
        <v>2019</v>
      </c>
      <c r="D4" s="95">
        <v>2018</v>
      </c>
      <c r="E4" s="95">
        <v>2017</v>
      </c>
      <c r="F4" s="95">
        <v>2016</v>
      </c>
      <c r="G4" s="95">
        <v>2015</v>
      </c>
    </row>
    <row r="5" spans="1:12" ht="20.100000000000001" customHeight="1">
      <c r="B5" s="25" t="s">
        <v>136</v>
      </c>
      <c r="C5" s="572"/>
      <c r="D5" s="286"/>
      <c r="E5" s="286"/>
      <c r="F5" s="286"/>
      <c r="G5" s="652"/>
    </row>
    <row r="6" spans="1:12" ht="20.100000000000001" customHeight="1">
      <c r="B6" s="142" t="s">
        <v>36</v>
      </c>
      <c r="C6" s="1619">
        <v>0.34100000000000003</v>
      </c>
      <c r="D6" s="1481">
        <v>0.34499999999999997</v>
      </c>
      <c r="E6" s="1481">
        <v>0.32100000000000001</v>
      </c>
      <c r="F6" s="1481">
        <v>0.311</v>
      </c>
      <c r="G6" s="1491">
        <v>0.315</v>
      </c>
    </row>
    <row r="7" spans="1:12" ht="20.100000000000001" customHeight="1">
      <c r="B7" s="142" t="s">
        <v>37</v>
      </c>
      <c r="C7" s="599">
        <v>0.27400000000000002</v>
      </c>
      <c r="D7" s="1481">
        <v>0.28299999999999997</v>
      </c>
      <c r="E7" s="1481">
        <v>0.26100000000000001</v>
      </c>
      <c r="F7" s="1481">
        <v>0.252</v>
      </c>
      <c r="G7" s="1491">
        <v>0.245</v>
      </c>
    </row>
    <row r="8" spans="1:12" ht="20.100000000000001" customHeight="1">
      <c r="B8" s="449" t="s">
        <v>40</v>
      </c>
      <c r="C8" s="603">
        <v>0.38600000000000001</v>
      </c>
      <c r="D8" s="1620">
        <v>0.372</v>
      </c>
      <c r="E8" s="1620">
        <v>0.41799999999999998</v>
      </c>
      <c r="F8" s="1620">
        <v>0.437</v>
      </c>
      <c r="G8" s="1621">
        <v>0.44</v>
      </c>
    </row>
    <row r="9" spans="1:12" ht="20.100000000000001" customHeight="1">
      <c r="B9" s="442" t="s">
        <v>32</v>
      </c>
      <c r="C9" s="462">
        <v>107776</v>
      </c>
      <c r="D9" s="445">
        <v>104460</v>
      </c>
      <c r="E9" s="445">
        <v>98277</v>
      </c>
      <c r="F9" s="445">
        <v>102168</v>
      </c>
      <c r="G9" s="446">
        <v>96019</v>
      </c>
    </row>
    <row r="10" spans="1:12" ht="20.100000000000001" customHeight="1">
      <c r="G10" s="745"/>
    </row>
    <row r="11" spans="1:12" ht="20.100000000000001" customHeight="1">
      <c r="B11" s="743" t="s">
        <v>41</v>
      </c>
      <c r="C11" s="94">
        <v>2019</v>
      </c>
      <c r="D11" s="95">
        <v>2018</v>
      </c>
      <c r="E11" s="95">
        <v>2017</v>
      </c>
      <c r="F11" s="746">
        <v>2016</v>
      </c>
      <c r="G11" s="453">
        <v>2015</v>
      </c>
    </row>
    <row r="12" spans="1:12" ht="20.100000000000001" customHeight="1">
      <c r="B12" s="25" t="s">
        <v>137</v>
      </c>
      <c r="C12" s="572"/>
      <c r="D12" s="573"/>
      <c r="E12" s="573"/>
      <c r="F12" s="286"/>
      <c r="G12" s="652"/>
    </row>
    <row r="13" spans="1:12" ht="20.100000000000001" customHeight="1">
      <c r="B13" s="142" t="s">
        <v>190</v>
      </c>
      <c r="C13" s="744">
        <v>0.123</v>
      </c>
      <c r="D13" s="747">
        <v>0.13200000000000001</v>
      </c>
      <c r="E13" s="747">
        <v>0.14299999999999999</v>
      </c>
      <c r="F13" s="748"/>
      <c r="G13" s="749"/>
    </row>
    <row r="14" spans="1:12" ht="20.100000000000001" customHeight="1">
      <c r="B14" s="142" t="s">
        <v>642</v>
      </c>
      <c r="C14" s="744">
        <v>0.13700000000000001</v>
      </c>
      <c r="D14" s="747">
        <v>0.11600000000000001</v>
      </c>
      <c r="E14" s="747">
        <v>0.11799999999999999</v>
      </c>
      <c r="F14" s="748"/>
      <c r="G14" s="749"/>
    </row>
    <row r="15" spans="1:12" ht="20.100000000000001" customHeight="1">
      <c r="B15" s="567" t="s">
        <v>643</v>
      </c>
      <c r="C15" s="750">
        <v>0.26</v>
      </c>
      <c r="D15" s="751">
        <v>0.248</v>
      </c>
      <c r="E15" s="751">
        <v>0.26100000000000001</v>
      </c>
      <c r="F15" s="751">
        <v>0.27300000000000002</v>
      </c>
      <c r="G15" s="752">
        <v>0.26900000000000002</v>
      </c>
    </row>
    <row r="16" spans="1:12" ht="20.100000000000001" customHeight="1">
      <c r="B16" s="142" t="s">
        <v>138</v>
      </c>
      <c r="C16" s="744">
        <v>0.47699999999999998</v>
      </c>
      <c r="D16" s="747">
        <v>0.48699999999999999</v>
      </c>
      <c r="E16" s="747">
        <v>0.498</v>
      </c>
      <c r="F16" s="748">
        <v>0.504</v>
      </c>
      <c r="G16" s="749">
        <v>0.502</v>
      </c>
    </row>
    <row r="17" spans="2:12" ht="20.100000000000001" customHeight="1">
      <c r="B17" s="142" t="s">
        <v>139</v>
      </c>
      <c r="C17" s="744">
        <v>0.23499999999999999</v>
      </c>
      <c r="D17" s="747">
        <v>0.24099999999999999</v>
      </c>
      <c r="E17" s="747">
        <v>0.216</v>
      </c>
      <c r="F17" s="748">
        <v>0.20399999999999999</v>
      </c>
      <c r="G17" s="749">
        <v>0.21299999999999999</v>
      </c>
    </row>
    <row r="18" spans="2:12" ht="20.100000000000001" customHeight="1">
      <c r="B18" s="449" t="s">
        <v>31</v>
      </c>
      <c r="C18" s="753">
        <v>2.8000000000000001E-2</v>
      </c>
      <c r="D18" s="754">
        <v>2.4E-2</v>
      </c>
      <c r="E18" s="754">
        <v>2.5000000000000001E-2</v>
      </c>
      <c r="F18" s="755">
        <v>1.9E-2</v>
      </c>
      <c r="G18" s="756">
        <v>1.6E-2</v>
      </c>
    </row>
    <row r="19" spans="2:12" ht="20.100000000000001" customHeight="1">
      <c r="B19" s="442" t="s">
        <v>32</v>
      </c>
      <c r="C19" s="462">
        <v>107776</v>
      </c>
      <c r="D19" s="445">
        <v>104460</v>
      </c>
      <c r="E19" s="445">
        <v>98277</v>
      </c>
      <c r="F19" s="445">
        <v>102168</v>
      </c>
      <c r="G19" s="446">
        <v>96019</v>
      </c>
    </row>
    <row r="20" spans="2:12" ht="20.100000000000001" customHeight="1">
      <c r="B20" s="757"/>
      <c r="C20" s="758"/>
      <c r="D20" s="758"/>
      <c r="E20" s="758"/>
      <c r="F20" s="758"/>
      <c r="G20" s="758"/>
    </row>
    <row r="21" spans="2:12" ht="20.100000000000001" customHeight="1">
      <c r="B21" s="157" t="s">
        <v>189</v>
      </c>
      <c r="C21" s="333"/>
      <c r="D21" s="333"/>
      <c r="E21" s="333"/>
      <c r="F21" s="333"/>
      <c r="G21" s="333"/>
      <c r="H21" s="157"/>
      <c r="I21" s="157"/>
      <c r="J21" s="157"/>
      <c r="K21" s="157"/>
      <c r="L21" s="157"/>
    </row>
    <row r="22" spans="2:12" ht="20.100000000000001" customHeight="1">
      <c r="B22" s="759"/>
      <c r="C22" s="333"/>
      <c r="D22" s="333"/>
      <c r="E22" s="333"/>
      <c r="F22" s="333"/>
      <c r="G22" s="333"/>
      <c r="H22" s="157"/>
      <c r="I22" s="157"/>
      <c r="J22" s="157"/>
      <c r="K22" s="157"/>
      <c r="L22" s="157"/>
    </row>
  </sheetData>
  <hyperlinks>
    <hyperlink ref="A2" location="Summary!A1" display=" " xr:uid="{00000000-0004-0000-1F00-000000000000}"/>
  </hyperlinks>
  <pageMargins left="0.74803149606299213" right="0.74803149606299213" top="0.98425196850393704" bottom="0.98425196850393704" header="0.51181102362204722" footer="0.51181102362204722"/>
  <pageSetup paperSize="9" scale="63"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le33">
    <tabColor rgb="FF0052FF"/>
  </sheetPr>
  <dimension ref="A1:G40"/>
  <sheetViews>
    <sheetView showGridLines="0" view="pageBreakPreview" zoomScaleNormal="220" zoomScaleSheetLayoutView="100" zoomScalePageLayoutView="220" workbookViewId="0"/>
  </sheetViews>
  <sheetFormatPr defaultColWidth="10.875" defaultRowHeight="20.100000000000001" customHeight="1"/>
  <cols>
    <col min="1" max="1" width="5.5" style="61" customWidth="1"/>
    <col min="2" max="2" width="74.875" style="61" customWidth="1"/>
    <col min="3" max="5" width="12" style="89" customWidth="1"/>
    <col min="6" max="6" width="5.5" style="61" customWidth="1"/>
    <col min="7" max="7" width="11.875" style="61" customWidth="1"/>
    <col min="8" max="11" width="10.875" style="61"/>
    <col min="12" max="12" width="10.375" style="61" customWidth="1"/>
    <col min="13" max="13" width="0" style="61" hidden="1" customWidth="1"/>
    <col min="14" max="16384" width="10.875" style="61"/>
  </cols>
  <sheetData>
    <row r="1" spans="1:7" ht="20.100000000000001" customHeight="1">
      <c r="A1" s="60"/>
      <c r="B1" s="60"/>
      <c r="C1" s="130"/>
      <c r="D1" s="130"/>
      <c r="E1" s="130"/>
      <c r="F1" s="60"/>
    </row>
    <row r="2" spans="1:7" ht="20.100000000000001" customHeight="1">
      <c r="A2" s="88" t="s">
        <v>15</v>
      </c>
      <c r="B2" s="85" t="s">
        <v>624</v>
      </c>
      <c r="C2" s="760"/>
      <c r="D2" s="760"/>
      <c r="E2" s="760"/>
      <c r="F2" s="85"/>
    </row>
    <row r="3" spans="1:7" ht="20.100000000000001" customHeight="1">
      <c r="A3" s="60"/>
      <c r="B3" s="761"/>
      <c r="C3" s="762"/>
      <c r="D3" s="762"/>
      <c r="E3" s="762"/>
      <c r="F3" s="763"/>
      <c r="G3" s="763"/>
    </row>
    <row r="4" spans="1:7" ht="20.100000000000001" customHeight="1">
      <c r="A4" s="60"/>
      <c r="B4" s="67" t="s">
        <v>9</v>
      </c>
      <c r="C4" s="764">
        <v>2019</v>
      </c>
      <c r="D4" s="765">
        <v>2018</v>
      </c>
      <c r="E4" s="766">
        <v>2017</v>
      </c>
      <c r="F4" s="767"/>
    </row>
    <row r="5" spans="1:7" ht="20.100000000000001" customHeight="1">
      <c r="A5" s="60"/>
      <c r="B5" s="768" t="s">
        <v>243</v>
      </c>
      <c r="C5" s="454">
        <v>2389</v>
      </c>
      <c r="D5" s="390">
        <v>2419</v>
      </c>
      <c r="E5" s="654">
        <v>1929</v>
      </c>
      <c r="F5" s="767"/>
    </row>
    <row r="6" spans="1:7" ht="20.100000000000001" customHeight="1">
      <c r="A6" s="60"/>
      <c r="B6" s="768" t="s">
        <v>674</v>
      </c>
      <c r="C6" s="1628">
        <v>7053</v>
      </c>
      <c r="D6" s="1629">
        <v>5032</v>
      </c>
      <c r="E6" s="1630">
        <v>3594</v>
      </c>
      <c r="F6" s="767"/>
    </row>
    <row r="7" spans="1:7" ht="20.100000000000001" customHeight="1">
      <c r="A7" s="60"/>
      <c r="B7" s="768" t="s">
        <v>675</v>
      </c>
      <c r="C7" s="1628">
        <v>2259</v>
      </c>
      <c r="D7" s="1629">
        <v>1745</v>
      </c>
      <c r="E7" s="1630">
        <v>2253</v>
      </c>
      <c r="F7" s="767"/>
    </row>
    <row r="8" spans="1:7" ht="20.100000000000001" customHeight="1">
      <c r="A8" s="60"/>
      <c r="B8" s="768" t="s">
        <v>164</v>
      </c>
      <c r="C8" s="454">
        <v>1108</v>
      </c>
      <c r="D8" s="1629">
        <v>2209</v>
      </c>
      <c r="E8" s="1630">
        <v>198</v>
      </c>
      <c r="F8" s="60"/>
      <c r="G8" s="60"/>
    </row>
    <row r="9" spans="1:7" ht="20.100000000000001" customHeight="1">
      <c r="A9" s="60"/>
      <c r="B9" s="768" t="s">
        <v>676</v>
      </c>
      <c r="C9" s="559">
        <v>3461</v>
      </c>
      <c r="D9" s="539">
        <v>596</v>
      </c>
      <c r="E9" s="772">
        <v>3157</v>
      </c>
    </row>
    <row r="10" spans="1:7" ht="26.1" customHeight="1">
      <c r="A10" s="60"/>
      <c r="B10" s="773" t="s">
        <v>677</v>
      </c>
      <c r="C10" s="774">
        <v>3730</v>
      </c>
      <c r="D10" s="775">
        <v>2055</v>
      </c>
      <c r="E10" s="66">
        <v>2289</v>
      </c>
    </row>
    <row r="11" spans="1:7" ht="20.100000000000001" customHeight="1">
      <c r="A11" s="60"/>
      <c r="B11" s="60"/>
      <c r="C11" s="130"/>
      <c r="D11" s="130"/>
      <c r="E11" s="130"/>
    </row>
    <row r="12" spans="1:7" ht="93" customHeight="1">
      <c r="A12" s="60"/>
      <c r="B12" s="1677" t="s">
        <v>1155</v>
      </c>
      <c r="C12" s="1677"/>
      <c r="D12" s="1677"/>
      <c r="E12" s="1677"/>
    </row>
    <row r="13" spans="1:7" ht="20.100000000000001" customHeight="1">
      <c r="A13" s="60"/>
      <c r="B13" s="767"/>
      <c r="C13" s="776"/>
      <c r="D13" s="776"/>
      <c r="E13" s="776"/>
    </row>
    <row r="14" spans="1:7" ht="20.100000000000001" customHeight="1">
      <c r="A14" s="60"/>
      <c r="B14" s="767"/>
      <c r="C14" s="776"/>
      <c r="D14" s="776"/>
      <c r="E14" s="776"/>
    </row>
    <row r="15" spans="1:7" ht="20.100000000000001" customHeight="1">
      <c r="A15" s="60"/>
      <c r="B15" s="767"/>
      <c r="C15" s="776"/>
      <c r="D15" s="776"/>
      <c r="E15" s="776"/>
    </row>
    <row r="16" spans="1:7" s="60" customFormat="1" ht="20.100000000000001" customHeight="1">
      <c r="C16" s="130"/>
      <c r="D16" s="130"/>
      <c r="E16" s="130"/>
      <c r="F16" s="61"/>
      <c r="G16" s="61"/>
    </row>
    <row r="40" ht="17.25" customHeight="1"/>
  </sheetData>
  <mergeCells count="1">
    <mergeCell ref="B12:E12"/>
  </mergeCells>
  <hyperlinks>
    <hyperlink ref="A2" location="Summary!A1" display=" " xr:uid="{00000000-0004-0000-2000-000000000000}"/>
  </hyperlinks>
  <pageMargins left="0.74803149606299213" right="0.74803149606299213" top="0.98425196850393704" bottom="0.98425196850393704" header="0.51181102362204722" footer="0.51181102362204722"/>
  <pageSetup paperSize="9" scale="64"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le34">
    <tabColor rgb="FF0052FF"/>
  </sheetPr>
  <dimension ref="A1:G37"/>
  <sheetViews>
    <sheetView showGridLines="0" view="pageBreakPreview" zoomScaleNormal="115" zoomScaleSheetLayoutView="100" zoomScalePageLayoutView="115" workbookViewId="0"/>
  </sheetViews>
  <sheetFormatPr defaultColWidth="10.875" defaultRowHeight="20.100000000000001" customHeight="1"/>
  <cols>
    <col min="1" max="1" width="5.5" style="61" customWidth="1"/>
    <col min="2" max="2" width="74.875" style="61" customWidth="1"/>
    <col min="3" max="5" width="12" style="89" customWidth="1"/>
    <col min="6" max="6" width="5.5" style="61" customWidth="1"/>
    <col min="7" max="7" width="11.875" style="61" customWidth="1"/>
    <col min="8" max="11" width="10.875" style="61"/>
    <col min="12" max="12" width="10.375" style="61" customWidth="1"/>
    <col min="13" max="13" width="0" style="61" hidden="1" customWidth="1"/>
    <col min="14" max="16384" width="10.875" style="61"/>
  </cols>
  <sheetData>
    <row r="1" spans="1:7" ht="20.100000000000001" customHeight="1">
      <c r="A1" s="60"/>
      <c r="B1" s="60"/>
      <c r="C1" s="130"/>
      <c r="D1" s="130"/>
      <c r="E1" s="130"/>
      <c r="F1" s="60"/>
    </row>
    <row r="2" spans="1:7" ht="20.100000000000001" customHeight="1">
      <c r="A2" s="88" t="s">
        <v>15</v>
      </c>
      <c r="B2" s="777" t="s">
        <v>1260</v>
      </c>
      <c r="C2" s="760"/>
      <c r="D2" s="760"/>
      <c r="E2" s="760"/>
      <c r="F2" s="85"/>
    </row>
    <row r="3" spans="1:7" ht="20.100000000000001" customHeight="1">
      <c r="A3" s="60"/>
      <c r="B3" s="761"/>
      <c r="C3" s="762"/>
      <c r="D3" s="762"/>
      <c r="E3" s="762"/>
      <c r="F3" s="763"/>
      <c r="G3" s="763"/>
    </row>
    <row r="4" spans="1:7" ht="20.100000000000001" customHeight="1">
      <c r="A4" s="60"/>
      <c r="B4" s="778" t="s">
        <v>678</v>
      </c>
      <c r="C4" s="764">
        <v>2019</v>
      </c>
      <c r="D4" s="765">
        <v>2018</v>
      </c>
      <c r="E4" s="766">
        <v>2017</v>
      </c>
      <c r="F4" s="767"/>
    </row>
    <row r="5" spans="1:7" ht="20.100000000000001" customHeight="1">
      <c r="A5" s="60"/>
      <c r="B5" s="779" t="s">
        <v>680</v>
      </c>
      <c r="C5" s="780">
        <v>560</v>
      </c>
      <c r="D5" s="781">
        <v>381</v>
      </c>
      <c r="E5" s="782">
        <v>401</v>
      </c>
      <c r="F5" s="767"/>
    </row>
    <row r="6" spans="1:7" ht="20.100000000000001" customHeight="1">
      <c r="A6" s="60"/>
      <c r="B6" s="783" t="s">
        <v>679</v>
      </c>
      <c r="C6" s="784">
        <v>71</v>
      </c>
      <c r="D6" s="770">
        <v>39</v>
      </c>
      <c r="E6" s="771">
        <v>48</v>
      </c>
      <c r="F6" s="767"/>
    </row>
    <row r="7" spans="1:7" ht="26.1" customHeight="1">
      <c r="A7" s="60"/>
      <c r="B7" s="785" t="s">
        <v>246</v>
      </c>
      <c r="C7" s="786">
        <v>2711</v>
      </c>
      <c r="D7" s="775">
        <v>1875</v>
      </c>
      <c r="E7" s="66">
        <v>1934</v>
      </c>
    </row>
    <row r="8" spans="1:7" ht="20.100000000000001" customHeight="1">
      <c r="A8" s="60"/>
      <c r="B8" s="60"/>
      <c r="C8" s="130"/>
      <c r="D8" s="130"/>
      <c r="E8" s="130"/>
    </row>
    <row r="9" spans="1:7" ht="15.75">
      <c r="A9" s="60"/>
      <c r="B9" s="763"/>
      <c r="C9" s="787"/>
      <c r="D9" s="787"/>
      <c r="E9" s="787"/>
    </row>
    <row r="10" spans="1:7" ht="15.75">
      <c r="A10" s="60"/>
      <c r="B10" s="778" t="s">
        <v>1261</v>
      </c>
      <c r="C10" s="764">
        <v>2019</v>
      </c>
      <c r="D10" s="765">
        <v>2018</v>
      </c>
      <c r="E10" s="766">
        <v>2017</v>
      </c>
    </row>
    <row r="11" spans="1:7" ht="21.95" customHeight="1">
      <c r="A11" s="60"/>
      <c r="B11" s="779" t="s">
        <v>691</v>
      </c>
      <c r="C11" s="788" t="s">
        <v>681</v>
      </c>
      <c r="D11" s="781" t="s">
        <v>682</v>
      </c>
      <c r="E11" s="782" t="s">
        <v>683</v>
      </c>
    </row>
    <row r="12" spans="1:7" ht="24.75" customHeight="1">
      <c r="A12" s="60"/>
      <c r="B12" s="783" t="s">
        <v>1156</v>
      </c>
      <c r="C12" s="784" t="s">
        <v>684</v>
      </c>
      <c r="D12" s="770" t="s">
        <v>685</v>
      </c>
      <c r="E12" s="771" t="s">
        <v>686</v>
      </c>
    </row>
    <row r="13" spans="1:7" s="60" customFormat="1" ht="20.100000000000001" customHeight="1">
      <c r="B13" s="785" t="s">
        <v>687</v>
      </c>
      <c r="C13" s="786" t="s">
        <v>688</v>
      </c>
      <c r="D13" s="775" t="s">
        <v>689</v>
      </c>
      <c r="E13" s="66" t="s">
        <v>690</v>
      </c>
      <c r="F13" s="61"/>
      <c r="G13" s="61"/>
    </row>
    <row r="15" spans="1:7" ht="20.100000000000001" customHeight="1">
      <c r="B15" s="1713" t="s">
        <v>692</v>
      </c>
      <c r="C15" s="1713"/>
      <c r="D15" s="1713"/>
      <c r="E15" s="1713"/>
    </row>
    <row r="37" ht="17.25" customHeight="1"/>
  </sheetData>
  <mergeCells count="1">
    <mergeCell ref="B15:E15"/>
  </mergeCells>
  <hyperlinks>
    <hyperlink ref="A2" location="Summary!A1" display=" " xr:uid="{00000000-0004-0000-2100-000000000000}"/>
  </hyperlinks>
  <pageMargins left="0.74803149606299213" right="0.74803149606299213" top="0.98425196850393704" bottom="0.98425196850393704" header="0.51181102362204722" footer="0.51181102362204722"/>
  <pageSetup paperSize="9" scale="64" orientation="portrait" r:id="rId1"/>
  <ignoredErrors>
    <ignoredError sqref="C11:E13" numberStoredAsText="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le35">
    <tabColor rgb="FF0052FF"/>
  </sheetPr>
  <dimension ref="A1:G40"/>
  <sheetViews>
    <sheetView showGridLines="0" view="pageBreakPreview" zoomScaleNormal="115" zoomScaleSheetLayoutView="100" zoomScalePageLayoutView="115" workbookViewId="0"/>
  </sheetViews>
  <sheetFormatPr defaultColWidth="10.875" defaultRowHeight="20.100000000000001" customHeight="1"/>
  <cols>
    <col min="1" max="1" width="5.5" style="61" customWidth="1"/>
    <col min="2" max="2" width="74.875" style="61" customWidth="1"/>
    <col min="3" max="5" width="12" style="89" customWidth="1"/>
    <col min="6" max="6" width="5.5" style="61" customWidth="1"/>
    <col min="7" max="7" width="11.875" style="61" customWidth="1"/>
    <col min="8" max="11" width="10.875" style="61"/>
    <col min="12" max="12" width="10.375" style="61" customWidth="1"/>
    <col min="13" max="13" width="0" style="61" hidden="1" customWidth="1"/>
    <col min="14" max="16384" width="10.875" style="61"/>
  </cols>
  <sheetData>
    <row r="1" spans="1:7" ht="20.100000000000001" customHeight="1">
      <c r="A1" s="60"/>
      <c r="B1" s="60"/>
      <c r="C1" s="130"/>
      <c r="D1" s="130"/>
      <c r="E1" s="130"/>
      <c r="F1" s="60"/>
    </row>
    <row r="2" spans="1:7" ht="20.100000000000001" customHeight="1">
      <c r="A2" s="88" t="s">
        <v>15</v>
      </c>
      <c r="B2" s="777" t="s">
        <v>1262</v>
      </c>
      <c r="C2" s="760"/>
      <c r="D2" s="760"/>
      <c r="E2" s="760"/>
      <c r="F2" s="85"/>
    </row>
    <row r="3" spans="1:7" ht="20.100000000000001" customHeight="1">
      <c r="A3" s="60"/>
      <c r="B3" s="761"/>
      <c r="C3" s="762"/>
      <c r="D3" s="762"/>
      <c r="E3" s="762"/>
      <c r="F3" s="763"/>
      <c r="G3" s="763"/>
    </row>
    <row r="4" spans="1:7" ht="20.100000000000001" customHeight="1">
      <c r="A4" s="60"/>
      <c r="B4" s="67" t="s">
        <v>705</v>
      </c>
      <c r="C4" s="764">
        <v>2019</v>
      </c>
      <c r="D4" s="765">
        <v>2018</v>
      </c>
      <c r="E4" s="766">
        <v>2017</v>
      </c>
      <c r="F4" s="767"/>
    </row>
    <row r="5" spans="1:7" ht="20.100000000000001" customHeight="1">
      <c r="A5" s="60"/>
      <c r="B5" s="789" t="s">
        <v>704</v>
      </c>
      <c r="C5" s="1631" t="s">
        <v>544</v>
      </c>
      <c r="D5" s="1632" t="s">
        <v>693</v>
      </c>
      <c r="E5" s="1633" t="s">
        <v>694</v>
      </c>
      <c r="F5" s="767"/>
    </row>
    <row r="6" spans="1:7" ht="20.100000000000001" customHeight="1">
      <c r="A6" s="60"/>
      <c r="B6" s="789" t="s">
        <v>695</v>
      </c>
      <c r="C6" s="1631" t="s">
        <v>696</v>
      </c>
      <c r="D6" s="1632" t="s">
        <v>546</v>
      </c>
      <c r="E6" s="1633" t="s">
        <v>550</v>
      </c>
      <c r="F6" s="767"/>
    </row>
    <row r="7" spans="1:7" ht="20.100000000000001" customHeight="1">
      <c r="A7" s="60"/>
      <c r="B7" s="790" t="s">
        <v>697</v>
      </c>
      <c r="C7" s="1634" t="s">
        <v>547</v>
      </c>
      <c r="D7" s="1635" t="s">
        <v>698</v>
      </c>
      <c r="E7" s="1636" t="s">
        <v>698</v>
      </c>
      <c r="F7" s="767"/>
    </row>
    <row r="8" spans="1:7" ht="20.100000000000001" customHeight="1">
      <c r="A8" s="60"/>
      <c r="B8" s="791" t="s">
        <v>699</v>
      </c>
      <c r="C8" s="1637" t="s">
        <v>700</v>
      </c>
      <c r="D8" s="1638" t="s">
        <v>701</v>
      </c>
      <c r="E8" s="1639" t="s">
        <v>702</v>
      </c>
      <c r="F8" s="767"/>
    </row>
    <row r="9" spans="1:7" ht="20.100000000000001" customHeight="1">
      <c r="A9" s="60"/>
      <c r="B9" s="783" t="s">
        <v>1157</v>
      </c>
      <c r="C9" s="1622" t="s">
        <v>398</v>
      </c>
      <c r="D9" s="1623" t="s">
        <v>398</v>
      </c>
      <c r="E9" s="1624" t="s">
        <v>545</v>
      </c>
      <c r="F9" s="767"/>
    </row>
    <row r="10" spans="1:7" ht="26.1" customHeight="1">
      <c r="A10" s="60"/>
      <c r="B10" s="785" t="s">
        <v>703</v>
      </c>
      <c r="C10" s="1625" t="s">
        <v>544</v>
      </c>
      <c r="D10" s="1626" t="s">
        <v>544</v>
      </c>
      <c r="E10" s="1627" t="s">
        <v>544</v>
      </c>
    </row>
    <row r="11" spans="1:7" ht="20.100000000000001" customHeight="1">
      <c r="A11" s="60"/>
      <c r="B11" s="60"/>
      <c r="C11" s="130"/>
      <c r="D11" s="130"/>
      <c r="E11" s="130"/>
    </row>
    <row r="12" spans="1:7" ht="20.100000000000001" customHeight="1">
      <c r="A12" s="60"/>
      <c r="B12" s="763" t="s">
        <v>706</v>
      </c>
      <c r="C12" s="787"/>
      <c r="D12" s="787"/>
      <c r="E12" s="787"/>
    </row>
    <row r="13" spans="1:7" ht="20.100000000000001" customHeight="1">
      <c r="A13" s="60"/>
    </row>
    <row r="14" spans="1:7" ht="20.100000000000001" customHeight="1">
      <c r="A14" s="60"/>
    </row>
    <row r="15" spans="1:7" ht="20.100000000000001" customHeight="1">
      <c r="A15" s="60"/>
    </row>
    <row r="16" spans="1:7" s="60" customFormat="1" ht="20.100000000000001" customHeight="1">
      <c r="B16" s="61"/>
      <c r="C16" s="130"/>
      <c r="D16" s="130"/>
      <c r="E16" s="130"/>
    </row>
    <row r="40" ht="17.25" customHeight="1"/>
  </sheetData>
  <hyperlinks>
    <hyperlink ref="A2" location="Summary!A1" display=" " xr:uid="{00000000-0004-0000-2200-000000000000}"/>
  </hyperlinks>
  <pageMargins left="0.74803149606299213" right="0.74803149606299213" top="0.98425196850393704" bottom="0.98425196850393704" header="0.51181102362204722" footer="0.51181102362204722"/>
  <pageSetup paperSize="9" scale="58" orientation="portrait" r:id="rId1"/>
  <ignoredErrors>
    <ignoredError sqref="C5:E10" numberStoredAsText="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le36">
    <tabColor rgb="FF0052FF"/>
  </sheetPr>
  <dimension ref="A1:G49"/>
  <sheetViews>
    <sheetView showGridLines="0" view="pageBreakPreview" zoomScaleNormal="190" zoomScaleSheetLayoutView="100" zoomScalePageLayoutView="190" workbookViewId="0"/>
  </sheetViews>
  <sheetFormatPr defaultColWidth="10.875" defaultRowHeight="20.100000000000001" customHeight="1"/>
  <cols>
    <col min="1" max="1" width="5.5" style="61" customWidth="1"/>
    <col min="2" max="2" width="46.125" style="61" customWidth="1"/>
    <col min="3" max="7" width="12" style="89" customWidth="1"/>
    <col min="8" max="8" width="5.5" style="61" customWidth="1"/>
    <col min="9" max="11" width="10.875" style="61"/>
    <col min="12" max="12" width="10.375" style="61" customWidth="1"/>
    <col min="13" max="13" width="0" style="61" hidden="1" customWidth="1"/>
    <col min="14" max="16384" width="10.875" style="61"/>
  </cols>
  <sheetData>
    <row r="1" spans="1:7" ht="20.100000000000001" customHeight="1">
      <c r="A1" s="60"/>
      <c r="B1" s="60"/>
      <c r="C1" s="130"/>
      <c r="D1" s="130"/>
      <c r="E1" s="130"/>
      <c r="F1" s="130"/>
    </row>
    <row r="2" spans="1:7" ht="20.100000000000001" customHeight="1">
      <c r="A2" s="88" t="s">
        <v>15</v>
      </c>
      <c r="B2" s="777" t="s">
        <v>1263</v>
      </c>
      <c r="C2" s="760"/>
      <c r="D2" s="760"/>
      <c r="E2" s="760"/>
      <c r="F2" s="760"/>
    </row>
    <row r="3" spans="1:7" ht="20.100000000000001" customHeight="1">
      <c r="A3" s="60"/>
      <c r="B3" s="761"/>
      <c r="C3" s="762"/>
      <c r="D3" s="762"/>
      <c r="E3" s="762"/>
      <c r="F3" s="787"/>
      <c r="G3" s="787"/>
    </row>
    <row r="4" spans="1:7" ht="20.100000000000001" customHeight="1">
      <c r="A4" s="60"/>
      <c r="B4" s="792" t="s">
        <v>1264</v>
      </c>
      <c r="C4" s="793">
        <v>2019</v>
      </c>
      <c r="D4" s="794">
        <v>2018</v>
      </c>
      <c r="E4" s="794">
        <v>2017</v>
      </c>
      <c r="F4" s="794">
        <v>2016</v>
      </c>
      <c r="G4" s="794">
        <v>2015</v>
      </c>
    </row>
    <row r="5" spans="1:7" ht="20.100000000000001" customHeight="1">
      <c r="A5" s="60"/>
      <c r="B5" s="142" t="s">
        <v>1158</v>
      </c>
      <c r="C5" s="795">
        <v>3092</v>
      </c>
      <c r="D5" s="1613">
        <v>2950</v>
      </c>
      <c r="E5" s="1613">
        <v>3049</v>
      </c>
      <c r="F5" s="1613">
        <v>2783</v>
      </c>
      <c r="G5" s="1614">
        <v>3068</v>
      </c>
    </row>
    <row r="6" spans="1:7" ht="20.100000000000001" customHeight="1">
      <c r="A6" s="60"/>
      <c r="B6" s="142" t="s">
        <v>1159</v>
      </c>
      <c r="C6" s="795" t="s">
        <v>10</v>
      </c>
      <c r="D6" s="1613" t="s">
        <v>10</v>
      </c>
      <c r="E6" s="1613">
        <v>2584</v>
      </c>
      <c r="F6" s="1613">
        <v>3125</v>
      </c>
      <c r="G6" s="1614">
        <v>2990</v>
      </c>
    </row>
    <row r="7" spans="1:7" ht="20.100000000000001" customHeight="1">
      <c r="A7" s="60"/>
      <c r="B7" s="142" t="s">
        <v>402</v>
      </c>
      <c r="C7" s="795">
        <v>1445</v>
      </c>
      <c r="D7" s="1613">
        <v>1345</v>
      </c>
      <c r="E7" s="1613">
        <v>1495</v>
      </c>
      <c r="F7" s="1613">
        <v>1274</v>
      </c>
      <c r="G7" s="1614">
        <v>103</v>
      </c>
    </row>
    <row r="8" spans="1:7" ht="20.100000000000001" customHeight="1">
      <c r="A8" s="60"/>
      <c r="B8" s="142" t="s">
        <v>707</v>
      </c>
      <c r="C8" s="795">
        <v>1344</v>
      </c>
      <c r="D8" s="1613">
        <v>1324</v>
      </c>
      <c r="E8" s="1613">
        <v>1262</v>
      </c>
      <c r="F8" s="1613">
        <v>1313</v>
      </c>
      <c r="G8" s="1614">
        <v>1237</v>
      </c>
    </row>
    <row r="9" spans="1:7" ht="20.100000000000001" customHeight="1">
      <c r="A9" s="60"/>
      <c r="B9" s="142" t="s">
        <v>708</v>
      </c>
      <c r="C9" s="795">
        <v>939</v>
      </c>
      <c r="D9" s="1613">
        <v>909</v>
      </c>
      <c r="E9" s="1613">
        <v>915</v>
      </c>
      <c r="F9" s="1613">
        <v>887</v>
      </c>
      <c r="G9" s="1614">
        <v>932</v>
      </c>
    </row>
    <row r="10" spans="1:7" ht="20.100000000000001" customHeight="1">
      <c r="A10" s="60"/>
      <c r="B10" s="142" t="s">
        <v>407</v>
      </c>
      <c r="C10" s="795">
        <v>821</v>
      </c>
      <c r="D10" s="1613">
        <v>851</v>
      </c>
      <c r="E10" s="1613">
        <v>714</v>
      </c>
      <c r="F10" s="1613">
        <v>849</v>
      </c>
      <c r="G10" s="1614">
        <v>731</v>
      </c>
    </row>
    <row r="11" spans="1:7" ht="20.100000000000001" customHeight="1">
      <c r="A11" s="60"/>
      <c r="B11" s="142" t="s">
        <v>406</v>
      </c>
      <c r="C11" s="795">
        <v>558</v>
      </c>
      <c r="D11" s="1613">
        <v>551</v>
      </c>
      <c r="E11" s="1613">
        <v>489</v>
      </c>
      <c r="F11" s="1613">
        <v>91</v>
      </c>
      <c r="G11" s="1614" t="s">
        <v>10</v>
      </c>
    </row>
    <row r="12" spans="1:7" ht="20.100000000000001" customHeight="1">
      <c r="A12" s="60"/>
      <c r="B12" s="142" t="s">
        <v>1160</v>
      </c>
      <c r="C12" s="795">
        <v>487</v>
      </c>
      <c r="D12" s="1613">
        <v>456</v>
      </c>
      <c r="E12" s="1613">
        <v>368</v>
      </c>
      <c r="F12" s="1613">
        <v>371</v>
      </c>
      <c r="G12" s="1614">
        <v>336</v>
      </c>
    </row>
    <row r="13" spans="1:7" ht="20.100000000000001" customHeight="1">
      <c r="A13" s="60"/>
      <c r="B13" s="142" t="s">
        <v>551</v>
      </c>
      <c r="C13" s="795">
        <v>295</v>
      </c>
      <c r="D13" s="1613">
        <v>270</v>
      </c>
      <c r="E13" s="1613">
        <v>281</v>
      </c>
      <c r="F13" s="1613">
        <v>294</v>
      </c>
      <c r="G13" s="1614">
        <v>289</v>
      </c>
    </row>
    <row r="14" spans="1:7" ht="20.100000000000001" customHeight="1">
      <c r="A14" s="60"/>
      <c r="B14" s="142" t="s">
        <v>1161</v>
      </c>
      <c r="C14" s="795">
        <v>5087</v>
      </c>
      <c r="D14" s="1613">
        <v>2212</v>
      </c>
      <c r="E14" s="1613">
        <v>41</v>
      </c>
      <c r="F14" s="1613" t="s">
        <v>10</v>
      </c>
      <c r="G14" s="1614" t="s">
        <v>10</v>
      </c>
    </row>
    <row r="15" spans="1:7" ht="20.100000000000001" customHeight="1">
      <c r="A15" s="60"/>
      <c r="B15" s="142" t="s">
        <v>405</v>
      </c>
      <c r="C15" s="795" t="s">
        <v>10</v>
      </c>
      <c r="D15" s="1613" t="s">
        <v>10</v>
      </c>
      <c r="E15" s="1613" t="s">
        <v>10</v>
      </c>
      <c r="F15" s="1613" t="s">
        <v>10</v>
      </c>
      <c r="G15" s="1614">
        <v>529</v>
      </c>
    </row>
    <row r="16" spans="1:7" ht="20.100000000000001" customHeight="1">
      <c r="A16" s="60"/>
      <c r="B16" s="142" t="s">
        <v>709</v>
      </c>
      <c r="C16" s="795">
        <v>87</v>
      </c>
      <c r="D16" s="1613">
        <v>31</v>
      </c>
      <c r="E16" s="1613" t="s">
        <v>10</v>
      </c>
      <c r="F16" s="1613" t="s">
        <v>10</v>
      </c>
      <c r="G16" s="1614" t="s">
        <v>10</v>
      </c>
    </row>
    <row r="17" spans="1:7" ht="20.100000000000001" customHeight="1">
      <c r="A17" s="60"/>
      <c r="B17" s="142" t="s">
        <v>710</v>
      </c>
      <c r="C17" s="795">
        <v>1836</v>
      </c>
      <c r="D17" s="1613">
        <v>171</v>
      </c>
      <c r="E17" s="1613" t="s">
        <v>10</v>
      </c>
      <c r="F17" s="1613" t="s">
        <v>10</v>
      </c>
      <c r="G17" s="1614" t="s">
        <v>10</v>
      </c>
    </row>
    <row r="18" spans="1:7" ht="20.100000000000001" customHeight="1">
      <c r="A18" s="60"/>
      <c r="B18" s="796" t="s">
        <v>711</v>
      </c>
      <c r="C18" s="797">
        <v>275</v>
      </c>
      <c r="D18" s="1615" t="s">
        <v>10</v>
      </c>
      <c r="E18" s="1615" t="s">
        <v>10</v>
      </c>
      <c r="F18" s="1615" t="s">
        <v>10</v>
      </c>
      <c r="G18" s="1616" t="s">
        <v>10</v>
      </c>
    </row>
    <row r="19" spans="1:7" ht="18.95" customHeight="1">
      <c r="A19" s="60"/>
      <c r="B19" s="798" t="s">
        <v>32</v>
      </c>
      <c r="C19" s="1640">
        <v>16267</v>
      </c>
      <c r="D19" s="1641">
        <v>11071</v>
      </c>
      <c r="E19" s="1641">
        <v>11198</v>
      </c>
      <c r="F19" s="1641">
        <v>10987</v>
      </c>
      <c r="G19" s="1642">
        <v>10216</v>
      </c>
    </row>
    <row r="20" spans="1:7" ht="20.100000000000001" customHeight="1">
      <c r="A20" s="60"/>
      <c r="B20" s="60"/>
      <c r="C20" s="130"/>
      <c r="D20" s="130"/>
      <c r="E20" s="130"/>
    </row>
    <row r="21" spans="1:7" ht="20.100000000000001" customHeight="1">
      <c r="A21" s="60"/>
      <c r="B21" s="799" t="s">
        <v>1162</v>
      </c>
      <c r="C21" s="787"/>
      <c r="D21" s="787"/>
      <c r="E21" s="787"/>
    </row>
    <row r="22" spans="1:7" ht="20.100000000000001" customHeight="1">
      <c r="A22" s="60"/>
      <c r="B22" s="9" t="s">
        <v>712</v>
      </c>
    </row>
    <row r="23" spans="1:7" ht="20.100000000000001" customHeight="1">
      <c r="A23" s="60"/>
      <c r="B23" s="9" t="s">
        <v>713</v>
      </c>
    </row>
    <row r="24" spans="1:7" ht="20.100000000000001" customHeight="1">
      <c r="A24" s="60"/>
      <c r="B24" s="9" t="s">
        <v>714</v>
      </c>
    </row>
    <row r="25" spans="1:7" s="60" customFormat="1" ht="20.100000000000001" customHeight="1">
      <c r="B25" s="61"/>
      <c r="C25" s="130"/>
      <c r="D25" s="130"/>
      <c r="E25" s="130"/>
      <c r="F25" s="130"/>
      <c r="G25" s="130"/>
    </row>
    <row r="49" ht="17.25" customHeight="1"/>
  </sheetData>
  <hyperlinks>
    <hyperlink ref="A2" location="Summary!A1" display=" " xr:uid="{00000000-0004-0000-2300-000000000000}"/>
  </hyperlinks>
  <pageMargins left="0.74803149606299213" right="0.74803149606299213" top="0.98425196850393704" bottom="0.98425196850393704" header="0.51181102362204722" footer="0.51181102362204722"/>
  <pageSetup paperSize="9" scale="54"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le37">
    <tabColor rgb="FF0052FF"/>
  </sheetPr>
  <dimension ref="A1:E41"/>
  <sheetViews>
    <sheetView showGridLines="0" view="pageBreakPreview" zoomScaleNormal="115" zoomScaleSheetLayoutView="100" zoomScalePageLayoutView="115" workbookViewId="0"/>
  </sheetViews>
  <sheetFormatPr defaultColWidth="10.875" defaultRowHeight="20.100000000000001" customHeight="1"/>
  <cols>
    <col min="1" max="1" width="5.5" style="83" customWidth="1"/>
    <col min="2" max="2" width="74.875" style="83" customWidth="1"/>
    <col min="3" max="3" width="12" style="53" customWidth="1"/>
    <col min="4" max="4" width="5.5" style="83" customWidth="1"/>
    <col min="5" max="5" width="11.875" style="83" customWidth="1"/>
    <col min="6" max="9" width="10.875" style="83"/>
    <col min="10" max="10" width="10.375" style="83" customWidth="1"/>
    <col min="11" max="11" width="0" style="83" hidden="1" customWidth="1"/>
    <col min="12" max="16384" width="10.875" style="83"/>
  </cols>
  <sheetData>
    <row r="1" spans="1:5" ht="20.100000000000001" customHeight="1">
      <c r="A1" s="41"/>
      <c r="B1" s="41"/>
      <c r="C1" s="800"/>
      <c r="D1" s="41"/>
    </row>
    <row r="2" spans="1:5" ht="31.5" customHeight="1">
      <c r="A2" s="88" t="s">
        <v>15</v>
      </c>
      <c r="B2" s="1714" t="s">
        <v>1265</v>
      </c>
      <c r="C2" s="1714"/>
      <c r="D2" s="40"/>
    </row>
    <row r="3" spans="1:5" ht="20.100000000000001" customHeight="1">
      <c r="A3" s="41"/>
      <c r="B3" s="801"/>
      <c r="C3" s="802"/>
      <c r="D3" s="803"/>
      <c r="E3" s="803"/>
    </row>
    <row r="4" spans="1:5" ht="20.100000000000001" customHeight="1">
      <c r="A4" s="41"/>
      <c r="B4" s="804" t="s">
        <v>705</v>
      </c>
      <c r="C4" s="805">
        <v>2019</v>
      </c>
      <c r="D4" s="806"/>
    </row>
    <row r="5" spans="1:5" ht="20.100000000000001" customHeight="1">
      <c r="A5" s="41"/>
      <c r="B5" s="63" t="s">
        <v>1266</v>
      </c>
      <c r="C5" s="807">
        <v>383</v>
      </c>
      <c r="D5" s="806"/>
    </row>
    <row r="6" spans="1:5" ht="20.100000000000001" customHeight="1">
      <c r="A6" s="41"/>
      <c r="B6" s="63" t="s">
        <v>1267</v>
      </c>
      <c r="C6" s="807">
        <v>388</v>
      </c>
      <c r="D6" s="806"/>
    </row>
    <row r="7" spans="1:5" ht="20.100000000000001" customHeight="1">
      <c r="A7" s="41"/>
      <c r="B7" s="63" t="s">
        <v>1268</v>
      </c>
      <c r="C7" s="807">
        <v>440</v>
      </c>
      <c r="D7" s="806"/>
    </row>
    <row r="8" spans="1:5" ht="20.100000000000001" customHeight="1">
      <c r="A8" s="41"/>
      <c r="B8" s="63" t="s">
        <v>1269</v>
      </c>
      <c r="C8" s="807">
        <v>405</v>
      </c>
      <c r="D8" s="806"/>
    </row>
    <row r="9" spans="1:5" ht="20.100000000000001" customHeight="1">
      <c r="A9" s="41"/>
      <c r="B9" s="63" t="s">
        <v>1270</v>
      </c>
      <c r="C9" s="807">
        <v>240</v>
      </c>
      <c r="D9" s="806"/>
    </row>
    <row r="10" spans="1:5" ht="20.100000000000001" customHeight="1">
      <c r="A10" s="41"/>
      <c r="B10" s="65" t="s">
        <v>1271</v>
      </c>
      <c r="C10" s="808">
        <v>1856</v>
      </c>
      <c r="D10" s="806"/>
    </row>
    <row r="11" spans="1:5" ht="20.100000000000001" customHeight="1">
      <c r="A11" s="41"/>
      <c r="B11" s="809" t="s">
        <v>1272</v>
      </c>
      <c r="C11" s="810">
        <v>1590</v>
      </c>
      <c r="D11" s="806"/>
    </row>
    <row r="12" spans="1:5" ht="20.100000000000001" customHeight="1">
      <c r="A12" s="41"/>
      <c r="B12" s="41"/>
      <c r="C12" s="800"/>
    </row>
    <row r="13" spans="1:5" ht="20.100000000000001" customHeight="1">
      <c r="A13" s="41"/>
      <c r="B13" s="1715" t="s">
        <v>1273</v>
      </c>
      <c r="C13" s="1715"/>
    </row>
    <row r="14" spans="1:5" ht="20.100000000000001" customHeight="1">
      <c r="A14" s="41"/>
      <c r="B14" s="1715" t="s">
        <v>1274</v>
      </c>
      <c r="C14" s="1715"/>
    </row>
    <row r="15" spans="1:5" ht="20.100000000000001" customHeight="1">
      <c r="A15" s="41"/>
      <c r="B15" s="1715" t="s">
        <v>1275</v>
      </c>
      <c r="C15" s="1715"/>
    </row>
    <row r="16" spans="1:5" ht="20.100000000000001" customHeight="1">
      <c r="A16" s="41"/>
    </row>
    <row r="17" spans="2:3" s="41" customFormat="1" ht="20.100000000000001" customHeight="1">
      <c r="B17" s="83"/>
      <c r="C17" s="800"/>
    </row>
    <row r="41" ht="17.25" customHeight="1"/>
  </sheetData>
  <mergeCells count="4">
    <mergeCell ref="B2:C2"/>
    <mergeCell ref="B13:C13"/>
    <mergeCell ref="B14:C14"/>
    <mergeCell ref="B15:C15"/>
  </mergeCells>
  <hyperlinks>
    <hyperlink ref="A2" location="Summary!A1" display=" " xr:uid="{00000000-0004-0000-2400-000000000000}"/>
  </hyperlinks>
  <pageMargins left="0.74803149606299213" right="0.74803149606299213" top="0.98425196850393704" bottom="0.98425196850393704" header="0.51181102362204722" footer="0.51181102362204722"/>
  <pageSetup paperSize="9" scale="58"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le38">
    <tabColor rgb="FF0052FF"/>
  </sheetPr>
  <dimension ref="A1:G33"/>
  <sheetViews>
    <sheetView showGridLines="0" view="pageBreakPreview" zoomScaleNormal="115" zoomScaleSheetLayoutView="100" zoomScalePageLayoutView="115" workbookViewId="0"/>
  </sheetViews>
  <sheetFormatPr defaultColWidth="10.875" defaultRowHeight="20.100000000000001" customHeight="1"/>
  <cols>
    <col min="1" max="1" width="5.5" style="80" customWidth="1"/>
    <col min="2" max="2" width="74.875" style="80" customWidth="1"/>
    <col min="3" max="5" width="12" style="81" customWidth="1"/>
    <col min="6" max="6" width="5.5" style="81" customWidth="1"/>
    <col min="7" max="7" width="11.875" style="80" customWidth="1"/>
    <col min="8" max="11" width="10.875" style="80"/>
    <col min="12" max="12" width="10.375" style="80" customWidth="1"/>
    <col min="13" max="13" width="0" style="80" hidden="1" customWidth="1"/>
    <col min="14" max="16384" width="10.875" style="80"/>
  </cols>
  <sheetData>
    <row r="1" spans="1:7" ht="20.100000000000001" customHeight="1">
      <c r="A1" s="5"/>
      <c r="B1" s="5"/>
      <c r="C1" s="59"/>
      <c r="D1" s="59"/>
      <c r="E1" s="59"/>
      <c r="F1" s="59"/>
    </row>
    <row r="2" spans="1:7" ht="20.100000000000001" customHeight="1">
      <c r="A2" s="88" t="s">
        <v>15</v>
      </c>
      <c r="B2" s="811" t="s">
        <v>1276</v>
      </c>
      <c r="C2" s="812"/>
      <c r="D2" s="812"/>
      <c r="E2" s="812"/>
      <c r="F2" s="812"/>
    </row>
    <row r="3" spans="1:7" ht="20.100000000000001" customHeight="1">
      <c r="A3" s="5"/>
      <c r="B3" s="54"/>
      <c r="C3" s="813"/>
      <c r="D3" s="813"/>
      <c r="E3" s="813"/>
      <c r="F3" s="814"/>
      <c r="G3" s="82"/>
    </row>
    <row r="4" spans="1:7" ht="20.100000000000001" customHeight="1">
      <c r="A4" s="5"/>
      <c r="B4" s="67" t="s">
        <v>721</v>
      </c>
      <c r="C4" s="815">
        <v>2019</v>
      </c>
      <c r="D4" s="816">
        <v>2018</v>
      </c>
      <c r="E4" s="816">
        <v>2017</v>
      </c>
      <c r="F4" s="817"/>
    </row>
    <row r="5" spans="1:7" ht="20.100000000000001" customHeight="1">
      <c r="A5" s="5"/>
      <c r="B5" s="64" t="s">
        <v>483</v>
      </c>
      <c r="C5" s="1643" t="s">
        <v>715</v>
      </c>
      <c r="D5" s="1644" t="s">
        <v>716</v>
      </c>
      <c r="E5" s="1644" t="s">
        <v>717</v>
      </c>
      <c r="F5" s="817"/>
    </row>
    <row r="6" spans="1:7" ht="20.100000000000001" customHeight="1">
      <c r="A6" s="5"/>
      <c r="B6" s="62" t="s">
        <v>36</v>
      </c>
      <c r="C6" s="1645" t="s">
        <v>718</v>
      </c>
      <c r="D6" s="1646" t="s">
        <v>719</v>
      </c>
      <c r="E6" s="1646" t="s">
        <v>548</v>
      </c>
      <c r="F6" s="817"/>
    </row>
    <row r="7" spans="1:7" ht="20.100000000000001" customHeight="1">
      <c r="A7" s="5"/>
      <c r="B7" s="62" t="s">
        <v>720</v>
      </c>
      <c r="C7" s="1645" t="s">
        <v>693</v>
      </c>
      <c r="D7" s="1646" t="s">
        <v>693</v>
      </c>
      <c r="E7" s="1646" t="s">
        <v>702</v>
      </c>
      <c r="F7" s="817"/>
    </row>
    <row r="8" spans="1:7" ht="20.100000000000001" customHeight="1">
      <c r="A8" s="5"/>
      <c r="B8" s="62" t="s">
        <v>295</v>
      </c>
      <c r="C8" s="1645" t="s">
        <v>550</v>
      </c>
      <c r="D8" s="1646" t="s">
        <v>550</v>
      </c>
      <c r="E8" s="1646" t="s">
        <v>550</v>
      </c>
      <c r="F8" s="817"/>
    </row>
    <row r="9" spans="1:7" ht="20.100000000000001" customHeight="1">
      <c r="A9" s="5"/>
      <c r="B9" s="62" t="s">
        <v>511</v>
      </c>
      <c r="C9" s="1645" t="s">
        <v>698</v>
      </c>
      <c r="D9" s="1646" t="s">
        <v>698</v>
      </c>
      <c r="E9" s="1646" t="s">
        <v>698</v>
      </c>
      <c r="F9" s="817"/>
    </row>
    <row r="10" spans="1:7" s="61" customFormat="1" ht="20.100000000000001" customHeight="1">
      <c r="A10" s="60"/>
      <c r="B10" s="1655" t="s">
        <v>404</v>
      </c>
      <c r="C10" s="1656" t="s">
        <v>547</v>
      </c>
      <c r="D10" s="1657" t="s">
        <v>547</v>
      </c>
      <c r="E10" s="1657" t="s">
        <v>698</v>
      </c>
      <c r="F10" s="81"/>
      <c r="G10" s="80"/>
    </row>
    <row r="11" spans="1:7" ht="20.100000000000001" customHeight="1">
      <c r="A11" s="5"/>
      <c r="B11" s="1652" t="s">
        <v>510</v>
      </c>
      <c r="C11" s="1653">
        <v>0</v>
      </c>
      <c r="D11" s="1654">
        <v>0</v>
      </c>
      <c r="E11" s="1654">
        <v>0</v>
      </c>
    </row>
    <row r="12" spans="1:7" ht="15.75">
      <c r="A12" s="5"/>
      <c r="B12" s="82"/>
      <c r="C12" s="814"/>
      <c r="D12" s="814"/>
      <c r="E12" s="814"/>
    </row>
    <row r="13" spans="1:7" ht="20.100000000000001" customHeight="1">
      <c r="B13" s="67" t="s">
        <v>1164</v>
      </c>
      <c r="C13" s="815">
        <v>2019</v>
      </c>
      <c r="D13" s="816">
        <v>2018</v>
      </c>
      <c r="E13" s="816">
        <v>2017</v>
      </c>
    </row>
    <row r="14" spans="1:7" ht="20.100000000000001" customHeight="1">
      <c r="B14" s="64" t="s">
        <v>483</v>
      </c>
      <c r="C14" s="818">
        <v>46</v>
      </c>
      <c r="D14" s="819">
        <v>31</v>
      </c>
      <c r="E14" s="819">
        <v>15</v>
      </c>
    </row>
    <row r="15" spans="1:7" ht="20.100000000000001" customHeight="1">
      <c r="B15" s="62" t="s">
        <v>36</v>
      </c>
      <c r="C15" s="1647">
        <v>26</v>
      </c>
      <c r="D15" s="1648">
        <v>17</v>
      </c>
      <c r="E15" s="1648">
        <v>1</v>
      </c>
    </row>
    <row r="16" spans="1:7" ht="20.100000000000001" customHeight="1">
      <c r="B16" s="62" t="s">
        <v>720</v>
      </c>
      <c r="C16" s="1647">
        <v>4</v>
      </c>
      <c r="D16" s="1648">
        <v>4</v>
      </c>
      <c r="E16" s="1648">
        <v>4</v>
      </c>
    </row>
    <row r="17" spans="1:7" ht="20.100000000000001" customHeight="1">
      <c r="B17" s="62" t="s">
        <v>295</v>
      </c>
      <c r="C17" s="1647">
        <v>11</v>
      </c>
      <c r="D17" s="1648">
        <v>10</v>
      </c>
      <c r="E17" s="1648">
        <v>9</v>
      </c>
    </row>
    <row r="18" spans="1:7" ht="20.100000000000001" customHeight="1">
      <c r="B18" s="62" t="s">
        <v>511</v>
      </c>
      <c r="C18" s="1647">
        <v>2</v>
      </c>
      <c r="D18" s="1648">
        <v>1</v>
      </c>
      <c r="E18" s="1648">
        <v>0</v>
      </c>
    </row>
    <row r="19" spans="1:7" s="1586" customFormat="1" ht="20.100000000000001" customHeight="1">
      <c r="A19" s="60"/>
      <c r="B19" s="1655" t="s">
        <v>404</v>
      </c>
      <c r="C19" s="1660">
        <v>0</v>
      </c>
      <c r="D19" s="465">
        <v>0</v>
      </c>
      <c r="E19" s="465">
        <v>0</v>
      </c>
      <c r="F19" s="81"/>
      <c r="G19" s="80"/>
    </row>
    <row r="20" spans="1:7" ht="20.100000000000001" customHeight="1">
      <c r="A20" s="5"/>
      <c r="B20" s="1652" t="s">
        <v>510</v>
      </c>
      <c r="C20" s="1658">
        <v>2</v>
      </c>
      <c r="D20" s="1659">
        <v>0</v>
      </c>
      <c r="E20" s="1659">
        <v>0</v>
      </c>
    </row>
    <row r="22" spans="1:7" ht="20.100000000000001" customHeight="1">
      <c r="B22" s="67" t="s">
        <v>1163</v>
      </c>
      <c r="C22" s="815">
        <v>2019</v>
      </c>
      <c r="D22" s="816">
        <v>2018</v>
      </c>
      <c r="E22" s="816">
        <v>2017</v>
      </c>
    </row>
    <row r="23" spans="1:7" ht="20.100000000000001" customHeight="1">
      <c r="B23" s="64" t="s">
        <v>483</v>
      </c>
      <c r="C23" s="818" t="s">
        <v>722</v>
      </c>
      <c r="D23" s="819" t="s">
        <v>723</v>
      </c>
      <c r="E23" s="819" t="s">
        <v>724</v>
      </c>
    </row>
    <row r="24" spans="1:7" ht="20.100000000000001" customHeight="1">
      <c r="B24" s="62" t="s">
        <v>36</v>
      </c>
      <c r="C24" s="820" t="s">
        <v>725</v>
      </c>
      <c r="D24" s="821" t="s">
        <v>726</v>
      </c>
      <c r="E24" s="821" t="s">
        <v>398</v>
      </c>
    </row>
    <row r="25" spans="1:7" ht="20.100000000000001" customHeight="1">
      <c r="B25" s="62" t="s">
        <v>720</v>
      </c>
      <c r="C25" s="820" t="s">
        <v>727</v>
      </c>
      <c r="D25" s="821" t="s">
        <v>702</v>
      </c>
      <c r="E25" s="821" t="s">
        <v>546</v>
      </c>
    </row>
    <row r="26" spans="1:7" ht="20.100000000000001" customHeight="1">
      <c r="B26" s="62" t="s">
        <v>295</v>
      </c>
      <c r="C26" s="820" t="s">
        <v>728</v>
      </c>
      <c r="D26" s="821" t="s">
        <v>729</v>
      </c>
      <c r="E26" s="821" t="s">
        <v>730</v>
      </c>
    </row>
    <row r="27" spans="1:7" ht="20.100000000000001" customHeight="1">
      <c r="B27" s="62" t="s">
        <v>511</v>
      </c>
      <c r="C27" s="820" t="s">
        <v>696</v>
      </c>
      <c r="D27" s="821" t="s">
        <v>696</v>
      </c>
      <c r="E27" s="821" t="s">
        <v>731</v>
      </c>
    </row>
    <row r="28" spans="1:7" ht="20.100000000000001" customHeight="1">
      <c r="B28" s="1655" t="s">
        <v>404</v>
      </c>
      <c r="C28" s="1660" t="s">
        <v>549</v>
      </c>
      <c r="D28" s="465" t="s">
        <v>549</v>
      </c>
      <c r="E28" s="465" t="s">
        <v>545</v>
      </c>
    </row>
    <row r="29" spans="1:7" ht="20.100000000000001" customHeight="1">
      <c r="A29" s="5"/>
      <c r="B29" s="1652" t="s">
        <v>510</v>
      </c>
      <c r="C29" s="1653">
        <v>0</v>
      </c>
      <c r="D29" s="1654">
        <v>0</v>
      </c>
      <c r="E29" s="1654">
        <v>0</v>
      </c>
    </row>
    <row r="33" ht="17.25" customHeight="1"/>
  </sheetData>
  <hyperlinks>
    <hyperlink ref="A2" location="Summary!A1" display=" " xr:uid="{00000000-0004-0000-2500-000000000000}"/>
  </hyperlinks>
  <pageMargins left="0.74803149606299213" right="0.74803149606299213" top="0.98425196850393704" bottom="0.98425196850393704" header="0.51181102362204722" footer="0.51181102362204722"/>
  <pageSetup paperSize="9" scale="58" orientation="portrait" r:id="rId1"/>
  <ignoredErrors>
    <ignoredError sqref="C5:E10 C12:E19 C21:E28" numberStoredAsText="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le39">
    <tabColor rgb="FF733E8D"/>
  </sheetPr>
  <dimension ref="A1:F19"/>
  <sheetViews>
    <sheetView showGridLines="0" view="pageBreakPreview" zoomScaleNormal="120" zoomScaleSheetLayoutView="100" zoomScalePageLayoutView="120" workbookViewId="0"/>
  </sheetViews>
  <sheetFormatPr defaultColWidth="10.875" defaultRowHeight="20.100000000000001" customHeight="1"/>
  <cols>
    <col min="1" max="1" width="5.5" style="60" customWidth="1"/>
    <col min="2" max="2" width="74.875" style="60" customWidth="1"/>
    <col min="3" max="5" width="12" style="130" customWidth="1"/>
    <col min="6" max="6" width="0.125" style="60" customWidth="1"/>
    <col min="7" max="7" width="5.5" style="60" customWidth="1"/>
    <col min="8" max="10" width="10.875" style="60"/>
    <col min="11" max="11" width="10.375" style="60" customWidth="1"/>
    <col min="12" max="12" width="0" style="60" hidden="1" customWidth="1"/>
    <col min="13" max="16384" width="10.875" style="60"/>
  </cols>
  <sheetData>
    <row r="1" spans="1:6" ht="20.100000000000001" customHeight="1">
      <c r="A1" s="259"/>
      <c r="B1" s="259"/>
      <c r="C1" s="260"/>
      <c r="D1" s="260"/>
      <c r="E1" s="260"/>
      <c r="F1" s="259"/>
    </row>
    <row r="2" spans="1:6" ht="20.100000000000001" customHeight="1">
      <c r="A2" s="88" t="s">
        <v>15</v>
      </c>
      <c r="B2" s="85" t="s">
        <v>1277</v>
      </c>
      <c r="C2" s="760"/>
      <c r="D2" s="760"/>
      <c r="E2" s="760"/>
      <c r="F2" s="259"/>
    </row>
    <row r="3" spans="1:6" ht="20.100000000000001" customHeight="1">
      <c r="A3" s="259"/>
      <c r="B3" s="761"/>
      <c r="C3" s="762"/>
      <c r="D3" s="762"/>
      <c r="E3" s="762"/>
      <c r="F3" s="259"/>
    </row>
    <row r="4" spans="1:6" ht="20.100000000000001" customHeight="1">
      <c r="A4" s="259"/>
      <c r="B4" s="822" t="s">
        <v>9</v>
      </c>
      <c r="C4" s="823">
        <v>2019</v>
      </c>
      <c r="D4" s="824">
        <v>2018</v>
      </c>
      <c r="E4" s="825">
        <v>2017</v>
      </c>
      <c r="F4" s="259"/>
    </row>
    <row r="5" spans="1:6" ht="20.100000000000001" customHeight="1">
      <c r="A5" s="259"/>
      <c r="B5" s="768" t="s">
        <v>1165</v>
      </c>
      <c r="C5" s="769">
        <v>7509</v>
      </c>
      <c r="D5" s="770">
        <v>8547</v>
      </c>
      <c r="E5" s="771">
        <v>4541</v>
      </c>
      <c r="F5" s="259"/>
    </row>
    <row r="6" spans="1:6" ht="20.100000000000001" customHeight="1">
      <c r="A6" s="259"/>
      <c r="B6" s="768" t="s">
        <v>674</v>
      </c>
      <c r="C6" s="769">
        <v>8992</v>
      </c>
      <c r="D6" s="770">
        <v>13789</v>
      </c>
      <c r="E6" s="771">
        <v>10005</v>
      </c>
      <c r="F6" s="259"/>
    </row>
    <row r="7" spans="1:6" ht="20.100000000000001" customHeight="1">
      <c r="A7" s="259"/>
      <c r="B7" s="768" t="s">
        <v>675</v>
      </c>
      <c r="C7" s="769">
        <v>8635</v>
      </c>
      <c r="D7" s="770">
        <v>7953</v>
      </c>
      <c r="E7" s="771">
        <v>9110</v>
      </c>
      <c r="F7" s="259"/>
    </row>
    <row r="8" spans="1:6" ht="20.100000000000001" customHeight="1">
      <c r="A8" s="259"/>
      <c r="B8" s="768" t="s">
        <v>164</v>
      </c>
      <c r="C8" s="769">
        <v>368</v>
      </c>
      <c r="D8" s="770">
        <v>3674</v>
      </c>
      <c r="E8" s="771">
        <v>1793</v>
      </c>
      <c r="F8" s="259"/>
    </row>
    <row r="9" spans="1:6" ht="20.100000000000001" customHeight="1">
      <c r="A9" s="259"/>
      <c r="B9" s="768" t="s">
        <v>676</v>
      </c>
      <c r="C9" s="826">
        <v>16917</v>
      </c>
      <c r="D9" s="770">
        <v>18537</v>
      </c>
      <c r="E9" s="771">
        <v>10719</v>
      </c>
      <c r="F9" s="259"/>
    </row>
    <row r="10" spans="1:6" ht="20.100000000000001" customHeight="1">
      <c r="A10" s="259"/>
      <c r="B10" s="827" t="s">
        <v>677</v>
      </c>
      <c r="C10" s="828">
        <v>18030</v>
      </c>
      <c r="D10" s="829">
        <v>17832</v>
      </c>
      <c r="E10" s="830">
        <v>12758</v>
      </c>
      <c r="F10" s="259"/>
    </row>
    <row r="11" spans="1:6" ht="20.100000000000001" customHeight="1">
      <c r="A11" s="259"/>
      <c r="B11" s="831"/>
      <c r="C11" s="565"/>
      <c r="D11" s="565"/>
      <c r="E11" s="565"/>
      <c r="F11" s="259"/>
    </row>
    <row r="12" spans="1:6" ht="20.100000000000001" customHeight="1">
      <c r="A12" s="259"/>
      <c r="B12" s="1678" t="s">
        <v>1166</v>
      </c>
      <c r="C12" s="1678"/>
      <c r="D12" s="1678"/>
      <c r="E12" s="1678"/>
      <c r="F12" s="259"/>
    </row>
    <row r="13" spans="1:6" ht="20.100000000000001" customHeight="1">
      <c r="B13" s="1678" t="s">
        <v>732</v>
      </c>
      <c r="C13" s="1678"/>
      <c r="D13" s="1678"/>
      <c r="E13" s="1678"/>
      <c r="F13" s="1716"/>
    </row>
    <row r="14" spans="1:6" ht="20.100000000000001" customHeight="1">
      <c r="A14" s="1716"/>
      <c r="B14" s="1717" t="s">
        <v>1167</v>
      </c>
      <c r="C14" s="1717"/>
      <c r="D14" s="1717"/>
      <c r="E14" s="1717"/>
      <c r="F14" s="1716"/>
    </row>
    <row r="15" spans="1:6" ht="20.100000000000001" customHeight="1">
      <c r="A15" s="1716"/>
      <c r="B15" s="1678" t="s">
        <v>1168</v>
      </c>
      <c r="C15" s="1678"/>
      <c r="D15" s="1678"/>
      <c r="E15" s="1678"/>
    </row>
    <row r="16" spans="1:6" ht="20.100000000000001" customHeight="1">
      <c r="A16" s="259"/>
      <c r="B16" s="1678" t="s">
        <v>733</v>
      </c>
      <c r="C16" s="1678"/>
      <c r="D16" s="1678"/>
      <c r="E16" s="1678"/>
      <c r="F16" s="259"/>
    </row>
    <row r="17" spans="1:6" ht="27.75" customHeight="1">
      <c r="A17" s="259"/>
      <c r="B17" s="1678" t="s">
        <v>734</v>
      </c>
      <c r="C17" s="1678"/>
      <c r="D17" s="1678"/>
      <c r="E17" s="1678"/>
      <c r="F17" s="259"/>
    </row>
    <row r="18" spans="1:6" ht="20.100000000000001" customHeight="1">
      <c r="A18" s="259"/>
      <c r="B18" s="259"/>
      <c r="C18" s="260"/>
      <c r="D18" s="260"/>
      <c r="E18" s="260"/>
      <c r="F18" s="259"/>
    </row>
    <row r="19" spans="1:6" ht="21.75" customHeight="1">
      <c r="A19" s="259"/>
      <c r="B19" s="259"/>
      <c r="F19" s="259"/>
    </row>
  </sheetData>
  <mergeCells count="8">
    <mergeCell ref="A14:A15"/>
    <mergeCell ref="B14:E14"/>
    <mergeCell ref="B15:E15"/>
    <mergeCell ref="B16:E16"/>
    <mergeCell ref="B17:E17"/>
    <mergeCell ref="B12:E12"/>
    <mergeCell ref="B13:E13"/>
    <mergeCell ref="F13:F14"/>
  </mergeCells>
  <hyperlinks>
    <hyperlink ref="A2" location="Summary!A1" display=" " xr:uid="{00000000-0004-0000-2600-000000000000}"/>
  </hyperlinks>
  <pageMargins left="0.74803149606299213" right="0.74803149606299213" top="0.98425196850393704" bottom="0.98425196850393704" header="0.51181102362204722" footer="0.51181102362204722"/>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le4">
    <tabColor rgb="FF0076BD"/>
    <pageSetUpPr fitToPage="1"/>
  </sheetPr>
  <dimension ref="A2:M13"/>
  <sheetViews>
    <sheetView showGridLines="0" view="pageBreakPreview" zoomScaleNormal="115" zoomScaleSheetLayoutView="100" zoomScalePageLayoutView="115" workbookViewId="0"/>
  </sheetViews>
  <sheetFormatPr defaultColWidth="11" defaultRowHeight="20.100000000000001" customHeight="1"/>
  <cols>
    <col min="1" max="1" width="5.5" style="61" customWidth="1"/>
    <col min="2" max="2" width="46.125" style="61" customWidth="1"/>
    <col min="3" max="7" width="12" style="89" customWidth="1"/>
    <col min="8" max="8" width="5.5" style="61" customWidth="1"/>
    <col min="9" max="11" width="10.5" style="61" customWidth="1"/>
    <col min="12" max="12" width="10.375" style="61" customWidth="1"/>
    <col min="13" max="13" width="10.5" style="61" hidden="1" customWidth="1"/>
    <col min="14" max="16384" width="11" style="61"/>
  </cols>
  <sheetData>
    <row r="2" spans="1:13" ht="20.100000000000001" customHeight="1">
      <c r="A2" s="88" t="s">
        <v>15</v>
      </c>
      <c r="B2" s="139" t="s">
        <v>1220</v>
      </c>
      <c r="C2" s="139"/>
      <c r="D2" s="139"/>
      <c r="E2" s="139"/>
      <c r="F2" s="139"/>
      <c r="G2" s="139"/>
      <c r="H2" s="139"/>
      <c r="I2" s="139"/>
      <c r="J2" s="139"/>
      <c r="K2" s="139"/>
      <c r="L2" s="139"/>
      <c r="M2" s="139"/>
    </row>
    <row r="4" spans="1:13" ht="20.100000000000001" customHeight="1">
      <c r="B4" s="140"/>
      <c r="C4" s="141">
        <v>2019</v>
      </c>
      <c r="D4" s="95">
        <v>2018</v>
      </c>
      <c r="E4" s="95">
        <v>2017</v>
      </c>
      <c r="F4" s="95">
        <v>2016</v>
      </c>
      <c r="G4" s="95">
        <v>2015</v>
      </c>
    </row>
    <row r="5" spans="1:13" ht="20.100000000000001" customHeight="1">
      <c r="B5" s="142" t="s">
        <v>640</v>
      </c>
      <c r="C5" s="143" t="s">
        <v>1050</v>
      </c>
      <c r="D5" s="144" t="s">
        <v>1051</v>
      </c>
      <c r="E5" s="144" t="s">
        <v>1052</v>
      </c>
      <c r="F5" s="144" t="s">
        <v>1053</v>
      </c>
      <c r="G5" s="145" t="s">
        <v>1054</v>
      </c>
    </row>
    <row r="6" spans="1:13" ht="20.100000000000001" customHeight="1">
      <c r="B6" s="142" t="s">
        <v>530</v>
      </c>
      <c r="C6" s="146" t="s">
        <v>1050</v>
      </c>
      <c r="D6" s="147" t="s">
        <v>1055</v>
      </c>
      <c r="E6" s="147" t="s">
        <v>1056</v>
      </c>
      <c r="F6" s="147" t="s">
        <v>1057</v>
      </c>
      <c r="G6" s="145" t="s">
        <v>1057</v>
      </c>
    </row>
    <row r="7" spans="1:13" ht="20.100000000000001" customHeight="1">
      <c r="B7" s="142" t="s">
        <v>203</v>
      </c>
      <c r="C7" s="148" t="s">
        <v>1058</v>
      </c>
      <c r="D7" s="149" t="s">
        <v>1059</v>
      </c>
      <c r="E7" s="149" t="s">
        <v>1060</v>
      </c>
      <c r="F7" s="150" t="s">
        <v>1061</v>
      </c>
      <c r="G7" s="151" t="s">
        <v>1062</v>
      </c>
    </row>
    <row r="8" spans="1:13" ht="20.100000000000001" customHeight="1">
      <c r="B8" s="142" t="s">
        <v>204</v>
      </c>
      <c r="C8" s="148" t="s">
        <v>1063</v>
      </c>
      <c r="D8" s="149" t="s">
        <v>1064</v>
      </c>
      <c r="E8" s="149" t="s">
        <v>1065</v>
      </c>
      <c r="F8" s="150" t="s">
        <v>1066</v>
      </c>
      <c r="G8" s="152" t="s">
        <v>1067</v>
      </c>
    </row>
    <row r="9" spans="1:13" ht="20.100000000000001" customHeight="1">
      <c r="B9" s="153" t="s">
        <v>641</v>
      </c>
      <c r="C9" s="154" t="s">
        <v>1068</v>
      </c>
      <c r="D9" s="155" t="s">
        <v>1069</v>
      </c>
      <c r="E9" s="155" t="s">
        <v>1070</v>
      </c>
      <c r="F9" s="155"/>
      <c r="G9" s="156"/>
    </row>
    <row r="11" spans="1:13" ht="28.5" customHeight="1">
      <c r="B11" s="1681" t="s">
        <v>1221</v>
      </c>
      <c r="C11" s="1681"/>
      <c r="D11" s="1681"/>
      <c r="E11" s="1681"/>
      <c r="F11" s="1681"/>
      <c r="G11" s="1681"/>
      <c r="H11" s="157"/>
      <c r="I11" s="157"/>
      <c r="J11" s="157"/>
      <c r="K11" s="157"/>
      <c r="L11" s="157"/>
      <c r="M11" s="157"/>
    </row>
    <row r="12" spans="1:13" ht="20.100000000000001" customHeight="1">
      <c r="B12" s="1682"/>
      <c r="C12" s="1682"/>
      <c r="D12" s="1682"/>
      <c r="E12" s="1682"/>
      <c r="F12" s="1682"/>
      <c r="G12" s="1682"/>
      <c r="H12" s="1682"/>
      <c r="I12" s="1682"/>
      <c r="J12" s="1682"/>
      <c r="K12" s="1682"/>
      <c r="L12" s="1682"/>
      <c r="M12" s="1682"/>
    </row>
    <row r="13" spans="1:13" ht="20.100000000000001" customHeight="1">
      <c r="E13" s="158"/>
    </row>
  </sheetData>
  <mergeCells count="2">
    <mergeCell ref="B11:G11"/>
    <mergeCell ref="B12:M12"/>
  </mergeCells>
  <hyperlinks>
    <hyperlink ref="A2" location="Summary!A1" display=" " xr:uid="{00000000-0004-0000-0300-000000000000}"/>
  </hyperlinks>
  <pageMargins left="0.74803149606299213" right="0.74803149606299213" top="0.98425196850393704" bottom="0.98425196850393704" header="0.51181102362204722" footer="0.51181102362204722"/>
  <pageSetup paperSize="9" orientation="landscape" r:id="rId1"/>
  <headerFooter>
    <oddFooter>&amp;L&amp;1#&amp;"Calibri"&amp;10&amp;K000000TOTAL Classification: Restricted Distribution TOTAL - All rights reserved</oddFooter>
  </headerFooter>
  <ignoredErrors>
    <ignoredError sqref="C5:G9"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le40">
    <tabColor rgb="FF733E8D"/>
  </sheetPr>
  <dimension ref="A1:G12"/>
  <sheetViews>
    <sheetView showGridLines="0" view="pageBreakPreview" zoomScaleNormal="115" zoomScaleSheetLayoutView="100" zoomScalePageLayoutView="115" workbookViewId="0"/>
  </sheetViews>
  <sheetFormatPr defaultColWidth="10.875" defaultRowHeight="20.100000000000001" customHeight="1"/>
  <cols>
    <col min="1" max="1" width="5.5" style="61" customWidth="1"/>
    <col min="2" max="2" width="74.875" style="61" customWidth="1"/>
    <col min="3" max="5" width="12" style="89" customWidth="1"/>
    <col min="6" max="6" width="5.5" style="61" customWidth="1"/>
    <col min="7" max="7" width="11.875" style="61" customWidth="1"/>
    <col min="8" max="11" width="10.875" style="61"/>
    <col min="12" max="12" width="10.375" style="61" customWidth="1"/>
    <col min="13" max="13" width="0" style="61" hidden="1" customWidth="1"/>
    <col min="14" max="16384" width="10.875" style="61"/>
  </cols>
  <sheetData>
    <row r="1" spans="1:7" ht="20.100000000000001" customHeight="1">
      <c r="A1" s="60"/>
      <c r="B1" s="60"/>
      <c r="C1" s="130"/>
      <c r="D1" s="130"/>
      <c r="E1" s="130"/>
      <c r="F1" s="60"/>
    </row>
    <row r="2" spans="1:7" ht="20.100000000000001" customHeight="1">
      <c r="A2" s="88" t="s">
        <v>15</v>
      </c>
      <c r="B2" s="777" t="s">
        <v>1278</v>
      </c>
      <c r="C2" s="760"/>
      <c r="D2" s="760"/>
      <c r="E2" s="760"/>
      <c r="F2" s="85"/>
    </row>
    <row r="3" spans="1:7" ht="20.100000000000001" customHeight="1">
      <c r="A3" s="60"/>
      <c r="B3" s="761"/>
      <c r="C3" s="762"/>
      <c r="D3" s="762"/>
      <c r="E3" s="762"/>
      <c r="F3" s="763"/>
      <c r="G3" s="763"/>
    </row>
    <row r="4" spans="1:7" ht="20.100000000000001" customHeight="1">
      <c r="A4" s="60"/>
      <c r="B4" s="832" t="s">
        <v>678</v>
      </c>
      <c r="C4" s="833">
        <v>2019</v>
      </c>
      <c r="D4" s="834">
        <v>2018</v>
      </c>
      <c r="E4" s="835">
        <v>2017</v>
      </c>
      <c r="F4" s="767"/>
    </row>
    <row r="5" spans="1:7" ht="20.100000000000001" customHeight="1">
      <c r="A5" s="60"/>
      <c r="B5" s="836" t="s">
        <v>1169</v>
      </c>
      <c r="C5" s="837">
        <v>2454</v>
      </c>
      <c r="D5" s="838">
        <v>2394</v>
      </c>
      <c r="E5" s="839">
        <v>2165</v>
      </c>
      <c r="F5" s="767"/>
    </row>
    <row r="6" spans="1:7" ht="20.100000000000001" customHeight="1">
      <c r="A6" s="60"/>
      <c r="B6" s="783" t="s">
        <v>1279</v>
      </c>
      <c r="C6" s="1649">
        <v>1601</v>
      </c>
      <c r="D6" s="1629">
        <v>1527</v>
      </c>
      <c r="E6" s="1630">
        <v>1298</v>
      </c>
      <c r="F6" s="767"/>
    </row>
    <row r="7" spans="1:7" ht="20.100000000000001" customHeight="1">
      <c r="A7" s="60"/>
      <c r="B7" s="840" t="s">
        <v>1280</v>
      </c>
      <c r="C7" s="841">
        <v>4653</v>
      </c>
      <c r="D7" s="842">
        <v>4724</v>
      </c>
      <c r="E7" s="68">
        <v>4728</v>
      </c>
    </row>
    <row r="8" spans="1:7" ht="20.100000000000001" customHeight="1">
      <c r="A8" s="60"/>
      <c r="B8" s="60"/>
      <c r="C8" s="130"/>
      <c r="D8" s="130"/>
      <c r="E8" s="130"/>
    </row>
    <row r="9" spans="1:7" ht="20.100000000000001" customHeight="1">
      <c r="A9" s="60"/>
      <c r="B9" s="763"/>
      <c r="C9" s="787"/>
      <c r="D9" s="787"/>
      <c r="E9" s="787"/>
    </row>
    <row r="12" spans="1:7" ht="20.100000000000001" customHeight="1">
      <c r="G12" s="61" t="s">
        <v>1399</v>
      </c>
    </row>
  </sheetData>
  <hyperlinks>
    <hyperlink ref="A2" location="Summary!A1" display=" " xr:uid="{00000000-0004-0000-2700-000000000000}"/>
  </hyperlinks>
  <pageMargins left="0.74803149606299213" right="0.74803149606299213" top="0.98425196850393704" bottom="0.98425196850393704" header="0.51181102362204722" footer="0.51181102362204722"/>
  <pageSetup paperSize="9" scale="58"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le42">
    <tabColor rgb="FFCA5B78"/>
    <pageSetUpPr fitToPage="1"/>
  </sheetPr>
  <dimension ref="A2:L18"/>
  <sheetViews>
    <sheetView showGridLines="0" view="pageBreakPreview" zoomScaleSheetLayoutView="100" workbookViewId="0"/>
  </sheetViews>
  <sheetFormatPr defaultColWidth="10.875" defaultRowHeight="20.100000000000001" customHeight="1"/>
  <cols>
    <col min="1" max="1" width="5.5" style="61" customWidth="1"/>
    <col min="2" max="2" width="46.125" style="61" customWidth="1"/>
    <col min="3" max="7" width="12" style="89" customWidth="1"/>
    <col min="8" max="8" width="5.5" style="61" customWidth="1"/>
    <col min="9" max="16384" width="10.875" style="61"/>
  </cols>
  <sheetData>
    <row r="2" spans="1:12" ht="20.100000000000001" customHeight="1">
      <c r="A2" s="88" t="s">
        <v>15</v>
      </c>
      <c r="B2" s="862" t="s">
        <v>1278</v>
      </c>
      <c r="C2" s="862"/>
      <c r="D2" s="862"/>
      <c r="E2" s="862"/>
      <c r="F2" s="862"/>
      <c r="G2" s="862"/>
      <c r="H2" s="862"/>
      <c r="I2" s="862"/>
      <c r="J2" s="862"/>
      <c r="K2" s="862"/>
      <c r="L2" s="862"/>
    </row>
    <row r="4" spans="1:12" ht="20.100000000000001" customHeight="1">
      <c r="B4" s="843" t="s">
        <v>678</v>
      </c>
      <c r="C4" s="844" t="s">
        <v>735</v>
      </c>
      <c r="D4" s="863">
        <v>2018</v>
      </c>
      <c r="E4" s="863">
        <v>2017</v>
      </c>
      <c r="F4" s="863">
        <v>2016</v>
      </c>
      <c r="G4" s="863">
        <v>2015</v>
      </c>
      <c r="H4" s="84"/>
      <c r="I4" s="84"/>
    </row>
    <row r="5" spans="1:12" ht="20.100000000000001" customHeight="1">
      <c r="B5" s="142" t="s">
        <v>1286</v>
      </c>
      <c r="C5" s="864">
        <v>1431</v>
      </c>
      <c r="D5" s="865">
        <v>1378</v>
      </c>
      <c r="E5" s="391">
        <v>1167</v>
      </c>
      <c r="F5" s="430">
        <v>1088</v>
      </c>
      <c r="G5" s="431">
        <v>1022</v>
      </c>
    </row>
    <row r="6" spans="1:12" ht="20.100000000000001" customHeight="1">
      <c r="B6" s="847" t="s">
        <v>1287</v>
      </c>
      <c r="C6" s="848">
        <v>1583</v>
      </c>
      <c r="D6" s="866">
        <v>1397</v>
      </c>
      <c r="E6" s="850">
        <v>1399</v>
      </c>
      <c r="F6" s="851">
        <v>1364</v>
      </c>
      <c r="G6" s="852">
        <v>1325</v>
      </c>
    </row>
    <row r="7" spans="1:12" ht="20.100000000000001" customHeight="1">
      <c r="B7" s="867" t="s">
        <v>245</v>
      </c>
      <c r="C7" s="868">
        <v>3014</v>
      </c>
      <c r="D7" s="855">
        <v>2775</v>
      </c>
      <c r="E7" s="855">
        <v>2566</v>
      </c>
      <c r="F7" s="855">
        <v>2452</v>
      </c>
      <c r="G7" s="856">
        <v>2347</v>
      </c>
    </row>
    <row r="9" spans="1:12" ht="20.100000000000001" customHeight="1">
      <c r="B9" s="735"/>
      <c r="C9" s="869"/>
      <c r="D9" s="869"/>
      <c r="E9" s="869"/>
      <c r="F9" s="869"/>
      <c r="G9" s="869"/>
      <c r="H9" s="735"/>
      <c r="I9" s="735"/>
      <c r="J9" s="735"/>
      <c r="K9" s="735"/>
      <c r="L9" s="735"/>
    </row>
    <row r="10" spans="1:12" ht="20.100000000000001" customHeight="1">
      <c r="B10" s="843" t="s">
        <v>678</v>
      </c>
      <c r="C10" s="844" t="s">
        <v>735</v>
      </c>
      <c r="D10" s="863">
        <v>2018</v>
      </c>
      <c r="E10" s="863">
        <v>2017</v>
      </c>
      <c r="F10" s="863">
        <v>2016</v>
      </c>
      <c r="G10" s="863">
        <v>2015</v>
      </c>
      <c r="H10" s="84"/>
      <c r="I10" s="84"/>
      <c r="J10" s="84"/>
      <c r="K10" s="84"/>
    </row>
    <row r="11" spans="1:12" ht="20.100000000000001" customHeight="1">
      <c r="B11" s="142" t="s">
        <v>1288</v>
      </c>
      <c r="C11" s="864">
        <v>1672</v>
      </c>
      <c r="D11" s="865">
        <v>1566</v>
      </c>
      <c r="E11" s="391">
        <v>1346</v>
      </c>
      <c r="F11" s="430">
        <v>1271</v>
      </c>
      <c r="G11" s="431">
        <v>1237</v>
      </c>
    </row>
    <row r="12" spans="1:12" ht="20.100000000000001" customHeight="1">
      <c r="B12" s="847" t="s">
        <v>1280</v>
      </c>
      <c r="C12" s="848">
        <v>7364</v>
      </c>
      <c r="D12" s="866">
        <v>6599</v>
      </c>
      <c r="E12" s="850">
        <v>6662</v>
      </c>
      <c r="F12" s="851">
        <v>6447</v>
      </c>
      <c r="G12" s="852">
        <v>6054</v>
      </c>
    </row>
    <row r="13" spans="1:12" ht="20.100000000000001" customHeight="1">
      <c r="B13" s="867" t="s">
        <v>245</v>
      </c>
      <c r="C13" s="870">
        <v>3014</v>
      </c>
      <c r="D13" s="855">
        <v>2775</v>
      </c>
      <c r="E13" s="855">
        <v>2566</v>
      </c>
      <c r="F13" s="855">
        <v>2452</v>
      </c>
      <c r="G13" s="856">
        <v>2347</v>
      </c>
    </row>
    <row r="15" spans="1:12" ht="20.100000000000001" customHeight="1">
      <c r="B15" s="735" t="s">
        <v>244</v>
      </c>
      <c r="C15" s="735"/>
      <c r="D15" s="735"/>
      <c r="E15" s="735"/>
      <c r="F15" s="735"/>
      <c r="G15" s="735"/>
      <c r="H15" s="735"/>
      <c r="I15" s="735"/>
      <c r="J15" s="735"/>
      <c r="K15" s="735"/>
      <c r="L15" s="735"/>
    </row>
    <row r="18" spans="6:6" ht="20.100000000000001" customHeight="1">
      <c r="F18" s="238"/>
    </row>
  </sheetData>
  <hyperlinks>
    <hyperlink ref="A2" location="Summary!A1" display=" " xr:uid="{00000000-0004-0000-2800-000000000000}"/>
  </hyperlinks>
  <pageMargins left="0.74803149606299213" right="0.74803149606299213" top="0.98425196850393704" bottom="0.98425196850393704" header="0.51181102362204722" footer="0.51181102362204722"/>
  <pageSetup paperSize="9" orientation="landscape" horizontalDpi="4294967292" verticalDpi="4294967292" r:id="rId1"/>
  <headerFooter>
    <oddFooter>&amp;L&amp;1#&amp;"Calibri"&amp;10&amp;K000000TOTAL Classification: Restricted Distribution TOTAL - All rights reserved</oddFooter>
  </headerFooter>
  <ignoredErrors>
    <ignoredError sqref="C4"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le41">
    <tabColor rgb="FFCA5B78"/>
    <pageSetUpPr fitToPage="1"/>
  </sheetPr>
  <dimension ref="A1:L19"/>
  <sheetViews>
    <sheetView showGridLines="0" view="pageBreakPreview" zoomScaleSheetLayoutView="100" workbookViewId="0"/>
  </sheetViews>
  <sheetFormatPr defaultColWidth="10.875" defaultRowHeight="20.100000000000001" customHeight="1"/>
  <cols>
    <col min="1" max="1" width="5.5" style="61" customWidth="1"/>
    <col min="2" max="2" width="46.125" style="61" customWidth="1"/>
    <col min="3" max="3" width="10.875" style="61" customWidth="1"/>
    <col min="4" max="6" width="10.875" style="89" customWidth="1"/>
    <col min="7" max="7" width="10.875" style="89"/>
    <col min="8" max="16384" width="10.875" style="61"/>
  </cols>
  <sheetData>
    <row r="1" spans="1:12" ht="20.100000000000001" customHeight="1">
      <c r="A1" s="189"/>
      <c r="B1" s="189"/>
      <c r="C1" s="189"/>
      <c r="D1" s="190"/>
      <c r="E1" s="190"/>
      <c r="F1" s="190"/>
      <c r="G1" s="190"/>
    </row>
    <row r="2" spans="1:12" ht="20.100000000000001" customHeight="1">
      <c r="A2" s="88" t="s">
        <v>15</v>
      </c>
      <c r="B2" s="139" t="s">
        <v>249</v>
      </c>
      <c r="C2" s="139"/>
      <c r="D2" s="139"/>
      <c r="E2" s="139"/>
      <c r="F2" s="139"/>
      <c r="G2" s="139"/>
      <c r="H2" s="139"/>
      <c r="I2" s="139"/>
      <c r="J2" s="139"/>
      <c r="K2" s="139"/>
      <c r="L2" s="139"/>
    </row>
    <row r="3" spans="1:12" ht="20.100000000000001" customHeight="1">
      <c r="A3" s="189"/>
      <c r="B3" s="189"/>
      <c r="C3" s="189"/>
      <c r="D3" s="190"/>
      <c r="E3" s="190"/>
      <c r="F3" s="190"/>
      <c r="G3" s="190"/>
    </row>
    <row r="4" spans="1:12" ht="20.100000000000001" customHeight="1">
      <c r="A4" s="189"/>
      <c r="B4" s="843"/>
      <c r="C4" s="844" t="s">
        <v>735</v>
      </c>
      <c r="D4" s="845">
        <v>2018</v>
      </c>
      <c r="E4" s="845">
        <v>2017</v>
      </c>
      <c r="F4" s="845">
        <v>2016</v>
      </c>
      <c r="G4" s="845">
        <v>2015</v>
      </c>
      <c r="H4" s="84"/>
      <c r="I4" s="84"/>
    </row>
    <row r="5" spans="1:12" ht="20.100000000000001" customHeight="1">
      <c r="A5" s="189"/>
      <c r="B5" s="142" t="s">
        <v>1281</v>
      </c>
      <c r="C5" s="846">
        <v>5167</v>
      </c>
      <c r="D5" s="390">
        <v>5203</v>
      </c>
      <c r="E5" s="391">
        <v>4615</v>
      </c>
      <c r="F5" s="430">
        <v>4543</v>
      </c>
      <c r="G5" s="431">
        <v>4688</v>
      </c>
    </row>
    <row r="6" spans="1:12" ht="20.100000000000001" customHeight="1">
      <c r="A6" s="189"/>
      <c r="B6" s="847" t="s">
        <v>1282</v>
      </c>
      <c r="C6" s="848">
        <v>7514</v>
      </c>
      <c r="D6" s="849">
        <v>6847</v>
      </c>
      <c r="E6" s="850">
        <v>6860</v>
      </c>
      <c r="F6" s="851">
        <v>6975</v>
      </c>
      <c r="G6" s="852">
        <v>6892</v>
      </c>
    </row>
    <row r="7" spans="1:12" ht="20.100000000000001" customHeight="1">
      <c r="A7" s="189"/>
      <c r="B7" s="853" t="s">
        <v>248</v>
      </c>
      <c r="C7" s="854">
        <v>12681</v>
      </c>
      <c r="D7" s="855">
        <v>12050</v>
      </c>
      <c r="E7" s="855">
        <v>11475</v>
      </c>
      <c r="F7" s="855">
        <v>11518</v>
      </c>
      <c r="G7" s="856">
        <v>11580</v>
      </c>
    </row>
    <row r="8" spans="1:12" s="60" customFormat="1" ht="20.100000000000001" customHeight="1">
      <c r="A8" s="259"/>
      <c r="B8" s="857"/>
      <c r="C8" s="857"/>
      <c r="D8" s="858"/>
      <c r="E8" s="858"/>
      <c r="F8" s="858"/>
      <c r="G8" s="858"/>
    </row>
    <row r="9" spans="1:12" s="60" customFormat="1" ht="20.100000000000001" customHeight="1">
      <c r="A9" s="259"/>
      <c r="B9" s="857"/>
      <c r="C9" s="857"/>
      <c r="D9" s="858"/>
      <c r="E9" s="858"/>
      <c r="F9" s="858"/>
      <c r="G9" s="858"/>
    </row>
    <row r="10" spans="1:12" ht="20.100000000000001" customHeight="1">
      <c r="A10" s="189"/>
      <c r="B10" s="843"/>
      <c r="C10" s="844" t="s">
        <v>735</v>
      </c>
      <c r="D10" s="859">
        <v>2018</v>
      </c>
      <c r="E10" s="845">
        <v>2017</v>
      </c>
      <c r="F10" s="845">
        <v>2016</v>
      </c>
      <c r="G10" s="845">
        <v>2015</v>
      </c>
      <c r="H10" s="84"/>
      <c r="I10" s="84"/>
      <c r="J10" s="84"/>
      <c r="K10" s="84"/>
    </row>
    <row r="11" spans="1:12" ht="20.100000000000001" customHeight="1">
      <c r="A11" s="189"/>
      <c r="B11" s="142" t="s">
        <v>1283</v>
      </c>
      <c r="C11" s="846">
        <v>6006</v>
      </c>
      <c r="D11" s="390">
        <v>6049</v>
      </c>
      <c r="E11" s="391">
        <v>5450</v>
      </c>
      <c r="F11" s="430">
        <v>5414</v>
      </c>
      <c r="G11" s="431">
        <v>5605</v>
      </c>
    </row>
    <row r="12" spans="1:12" ht="20.100000000000001" customHeight="1">
      <c r="A12" s="189"/>
      <c r="B12" s="847" t="s">
        <v>1284</v>
      </c>
      <c r="C12" s="848">
        <v>36015</v>
      </c>
      <c r="D12" s="849">
        <v>32325</v>
      </c>
      <c r="E12" s="850">
        <v>32506</v>
      </c>
      <c r="F12" s="851">
        <v>32984</v>
      </c>
      <c r="G12" s="852">
        <v>32206</v>
      </c>
    </row>
    <row r="13" spans="1:12" ht="20.100000000000001" customHeight="1">
      <c r="A13" s="189"/>
      <c r="B13" s="853" t="s">
        <v>248</v>
      </c>
      <c r="C13" s="860">
        <v>12681</v>
      </c>
      <c r="D13" s="855">
        <v>12050</v>
      </c>
      <c r="E13" s="855">
        <v>11475</v>
      </c>
      <c r="F13" s="855">
        <v>11518</v>
      </c>
      <c r="G13" s="856">
        <v>11580</v>
      </c>
    </row>
    <row r="14" spans="1:12" ht="20.100000000000001" customHeight="1">
      <c r="A14" s="189"/>
      <c r="B14" s="189"/>
      <c r="C14" s="189"/>
      <c r="D14" s="190"/>
      <c r="E14" s="190"/>
      <c r="F14" s="190"/>
      <c r="G14" s="190"/>
    </row>
    <row r="15" spans="1:12" ht="20.100000000000001" customHeight="1">
      <c r="A15" s="189"/>
      <c r="B15" s="1718" t="s">
        <v>1285</v>
      </c>
      <c r="C15" s="1718"/>
      <c r="D15" s="1718"/>
      <c r="E15" s="1718"/>
      <c r="F15" s="1718"/>
      <c r="G15" s="1718"/>
      <c r="H15" s="735"/>
      <c r="I15" s="735"/>
      <c r="J15" s="735"/>
      <c r="K15" s="735"/>
      <c r="L15" s="735"/>
    </row>
    <row r="16" spans="1:12" ht="20.100000000000001" customHeight="1">
      <c r="A16" s="189"/>
      <c r="B16" s="1719" t="s">
        <v>247</v>
      </c>
      <c r="C16" s="1719"/>
      <c r="D16" s="1719"/>
      <c r="E16" s="1719"/>
      <c r="F16" s="1719"/>
      <c r="G16" s="1719"/>
      <c r="H16" s="735"/>
      <c r="I16" s="735"/>
      <c r="J16" s="735"/>
      <c r="K16" s="735"/>
      <c r="L16" s="735"/>
    </row>
    <row r="17" spans="2:12" ht="20.100000000000001" customHeight="1">
      <c r="B17" s="1720"/>
      <c r="C17" s="1720"/>
      <c r="D17" s="1720"/>
      <c r="E17" s="1720"/>
      <c r="F17" s="1720"/>
      <c r="G17" s="1720"/>
      <c r="H17" s="861"/>
      <c r="I17" s="861"/>
      <c r="J17" s="861"/>
      <c r="K17" s="861"/>
      <c r="L17" s="861"/>
    </row>
    <row r="19" spans="2:12" ht="20.100000000000001" customHeight="1">
      <c r="B19" s="1721"/>
      <c r="C19" s="1721"/>
      <c r="D19" s="1721"/>
      <c r="E19" s="1721"/>
      <c r="F19" s="1721"/>
      <c r="G19" s="1721"/>
      <c r="H19" s="1721"/>
      <c r="I19" s="1721"/>
      <c r="J19" s="1721"/>
      <c r="K19" s="1721"/>
      <c r="L19" s="1721"/>
    </row>
  </sheetData>
  <mergeCells count="4">
    <mergeCell ref="B15:G15"/>
    <mergeCell ref="B16:G16"/>
    <mergeCell ref="B17:G17"/>
    <mergeCell ref="B19:L19"/>
  </mergeCells>
  <hyperlinks>
    <hyperlink ref="A2" location="Summary!A1" display=" " xr:uid="{00000000-0004-0000-2900-000000000000}"/>
  </hyperlinks>
  <pageMargins left="0.74803149606299213" right="0.74803149606299213" top="0.98425196850393704" bottom="0.98425196850393704" header="0.51181102362204722" footer="0.51181102362204722"/>
  <pageSetup paperSize="9" orientation="landscape" horizontalDpi="4294967292" verticalDpi="4294967292" r:id="rId1"/>
  <headerFooter>
    <oddFooter>&amp;L&amp;1#&amp;"Calibri"&amp;10&amp;K000000TOTAL Classification: Restricted Distribution TOTAL - All rights reserved</oddFooter>
  </headerFooter>
  <ignoredErrors>
    <ignoredError sqref="C4"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le43">
    <tabColor rgb="FFCA5B78"/>
    <pageSetUpPr fitToPage="1"/>
  </sheetPr>
  <dimension ref="A2:L10"/>
  <sheetViews>
    <sheetView showGridLines="0" view="pageBreakPreview" zoomScaleSheetLayoutView="100" workbookViewId="0"/>
  </sheetViews>
  <sheetFormatPr defaultColWidth="10.875" defaultRowHeight="20.100000000000001" customHeight="1"/>
  <cols>
    <col min="1" max="1" width="5.5" style="61" customWidth="1"/>
    <col min="2" max="2" width="46.125" style="61" customWidth="1"/>
    <col min="3" max="7" width="12" style="89" customWidth="1"/>
    <col min="8" max="8" width="5.5" style="61" customWidth="1"/>
    <col min="9" max="16384" width="10.875" style="61"/>
  </cols>
  <sheetData>
    <row r="2" spans="1:12" ht="20.100000000000001" customHeight="1">
      <c r="A2" s="88" t="s">
        <v>15</v>
      </c>
      <c r="B2" s="862" t="s">
        <v>1289</v>
      </c>
      <c r="C2" s="862"/>
      <c r="D2" s="862"/>
      <c r="E2" s="862"/>
      <c r="F2" s="862"/>
      <c r="G2" s="862"/>
      <c r="H2" s="862"/>
      <c r="I2" s="862"/>
      <c r="J2" s="862"/>
      <c r="K2" s="862"/>
      <c r="L2" s="862"/>
    </row>
    <row r="4" spans="1:12" ht="20.100000000000001" customHeight="1">
      <c r="B4" s="843"/>
      <c r="C4" s="844" t="s">
        <v>735</v>
      </c>
      <c r="D4" s="863">
        <v>2018</v>
      </c>
      <c r="E4" s="863">
        <v>2017</v>
      </c>
      <c r="F4" s="863">
        <v>2016</v>
      </c>
      <c r="G4" s="863">
        <v>2015</v>
      </c>
      <c r="H4" s="84"/>
      <c r="I4" s="84"/>
    </row>
    <row r="5" spans="1:12" ht="20.100000000000001" customHeight="1">
      <c r="B5" s="142" t="s">
        <v>1290</v>
      </c>
      <c r="C5" s="864">
        <v>354</v>
      </c>
      <c r="D5" s="865">
        <v>334</v>
      </c>
      <c r="E5" s="391">
        <v>265</v>
      </c>
      <c r="F5" s="430">
        <v>249</v>
      </c>
      <c r="G5" s="431">
        <v>215</v>
      </c>
    </row>
    <row r="6" spans="1:12" ht="20.100000000000001" customHeight="1">
      <c r="B6" s="847" t="s">
        <v>1291</v>
      </c>
      <c r="C6" s="848">
        <v>3596</v>
      </c>
      <c r="D6" s="866">
        <v>3099</v>
      </c>
      <c r="E6" s="850">
        <v>2674</v>
      </c>
      <c r="F6" s="851">
        <v>2737</v>
      </c>
      <c r="G6" s="852">
        <v>2413</v>
      </c>
    </row>
    <row r="7" spans="1:12" ht="20.100000000000001" customHeight="1">
      <c r="B7" s="867" t="s">
        <v>245</v>
      </c>
      <c r="C7" s="868">
        <v>1023</v>
      </c>
      <c r="D7" s="855">
        <v>909</v>
      </c>
      <c r="E7" s="855">
        <v>761</v>
      </c>
      <c r="F7" s="855">
        <v>757</v>
      </c>
      <c r="G7" s="856">
        <v>664</v>
      </c>
    </row>
    <row r="10" spans="1:12" s="89" customFormat="1" ht="20.100000000000001" customHeight="1">
      <c r="B10" s="61"/>
      <c r="F10" s="238"/>
      <c r="H10" s="61"/>
      <c r="I10" s="61"/>
      <c r="J10" s="61"/>
      <c r="K10" s="61"/>
      <c r="L10" s="61"/>
    </row>
  </sheetData>
  <hyperlinks>
    <hyperlink ref="A2" location="Summary!A1" display=" " xr:uid="{00000000-0004-0000-2A00-000000000000}"/>
  </hyperlinks>
  <pageMargins left="0.74803149606299213" right="0.74803149606299213" top="0.98425196850393704" bottom="0.98425196850393704" header="0.51181102362204722" footer="0.51181102362204722"/>
  <pageSetup paperSize="9" orientation="landscape" horizontalDpi="4294967292" verticalDpi="4294967292" r:id="rId1"/>
  <headerFooter>
    <oddFooter>&amp;L&amp;1#&amp;"Calibri"&amp;10&amp;K000000TOTAL Classification: Restricted Distribution TOTAL - All rights reserved</oddFooter>
  </headerFooter>
  <ignoredErrors>
    <ignoredError sqref="C4" numberStoredAsText="1"/>
  </ignoredError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le44">
    <tabColor rgb="FFCA5B78"/>
    <pageSetUpPr fitToPage="1"/>
  </sheetPr>
  <dimension ref="A2:L10"/>
  <sheetViews>
    <sheetView showGridLines="0" view="pageBreakPreview" zoomScaleSheetLayoutView="100" workbookViewId="0"/>
  </sheetViews>
  <sheetFormatPr defaultColWidth="10.875" defaultRowHeight="20.100000000000001" customHeight="1"/>
  <cols>
    <col min="1" max="1" width="5.5" style="61" customWidth="1"/>
    <col min="2" max="2" width="46.125" style="61" customWidth="1"/>
    <col min="3" max="7" width="12" style="89" customWidth="1"/>
    <col min="8" max="8" width="5.5" style="61" customWidth="1"/>
    <col min="9" max="16384" width="10.875" style="61"/>
  </cols>
  <sheetData>
    <row r="2" spans="1:12" ht="20.100000000000001" customHeight="1">
      <c r="A2" s="88" t="s">
        <v>15</v>
      </c>
      <c r="B2" s="862" t="s">
        <v>1292</v>
      </c>
      <c r="C2" s="862"/>
      <c r="D2" s="862"/>
      <c r="E2" s="862"/>
      <c r="F2" s="862"/>
      <c r="G2" s="862"/>
      <c r="H2" s="862"/>
      <c r="I2" s="862"/>
      <c r="J2" s="862"/>
      <c r="K2" s="862"/>
      <c r="L2" s="862"/>
    </row>
    <row r="4" spans="1:12" ht="20.100000000000001" customHeight="1">
      <c r="B4" s="843"/>
      <c r="C4" s="844" t="s">
        <v>735</v>
      </c>
      <c r="D4" s="863">
        <v>2018</v>
      </c>
      <c r="E4" s="863">
        <v>2017</v>
      </c>
      <c r="F4" s="863">
        <v>2016</v>
      </c>
      <c r="G4" s="863">
        <v>2015</v>
      </c>
      <c r="H4" s="84"/>
      <c r="I4" s="84"/>
    </row>
    <row r="5" spans="1:12" ht="20.100000000000001" customHeight="1">
      <c r="B5" s="142" t="s">
        <v>1290</v>
      </c>
      <c r="C5" s="864">
        <v>558</v>
      </c>
      <c r="D5" s="865">
        <v>513</v>
      </c>
      <c r="E5" s="391">
        <v>502</v>
      </c>
      <c r="F5" s="430">
        <v>509</v>
      </c>
      <c r="G5" s="431">
        <v>521</v>
      </c>
    </row>
    <row r="6" spans="1:12" ht="20.100000000000001" customHeight="1">
      <c r="B6" s="847" t="s">
        <v>1291</v>
      </c>
      <c r="C6" s="848">
        <v>791</v>
      </c>
      <c r="D6" s="866">
        <v>786</v>
      </c>
      <c r="E6" s="850">
        <v>759</v>
      </c>
      <c r="F6" s="851">
        <v>621</v>
      </c>
      <c r="G6" s="852">
        <v>581</v>
      </c>
    </row>
    <row r="7" spans="1:12" ht="20.100000000000001" customHeight="1">
      <c r="B7" s="867" t="s">
        <v>245</v>
      </c>
      <c r="C7" s="868">
        <v>705</v>
      </c>
      <c r="D7" s="855">
        <v>670</v>
      </c>
      <c r="E7" s="855">
        <v>654</v>
      </c>
      <c r="F7" s="855">
        <v>634</v>
      </c>
      <c r="G7" s="856">
        <v>639</v>
      </c>
    </row>
    <row r="10" spans="1:12" s="89" customFormat="1" ht="20.100000000000001" customHeight="1">
      <c r="B10" s="61"/>
      <c r="F10" s="238"/>
      <c r="H10" s="61"/>
      <c r="I10" s="61"/>
      <c r="J10" s="61"/>
      <c r="K10" s="61"/>
      <c r="L10" s="61"/>
    </row>
  </sheetData>
  <hyperlinks>
    <hyperlink ref="A2" location="Summary!A1" display=" " xr:uid="{00000000-0004-0000-2B00-000000000000}"/>
  </hyperlinks>
  <pageMargins left="0.74803149606299213" right="0.74803149606299213" top="0.98425196850393704" bottom="0.98425196850393704" header="0.51181102362204722" footer="0.51181102362204722"/>
  <pageSetup paperSize="9" orientation="landscape" horizontalDpi="4294967292" verticalDpi="4294967292" r:id="rId1"/>
  <headerFooter>
    <oddFooter>&amp;L&amp;1#&amp;"Calibri"&amp;10&amp;K000000TOTAL Classification: Restricted Distribution TOTAL - All rights reserved</oddFooter>
  </headerFooter>
  <ignoredErrors>
    <ignoredError sqref="C4" numberStoredAsText="1"/>
  </ignoredError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le45">
    <tabColor rgb="FFCA5B78"/>
    <pageSetUpPr fitToPage="1"/>
  </sheetPr>
  <dimension ref="A2:L10"/>
  <sheetViews>
    <sheetView showGridLines="0" view="pageBreakPreview" zoomScaleSheetLayoutView="100" workbookViewId="0"/>
  </sheetViews>
  <sheetFormatPr defaultColWidth="10.875" defaultRowHeight="20.100000000000001" customHeight="1"/>
  <cols>
    <col min="1" max="1" width="5.5" style="61" customWidth="1"/>
    <col min="2" max="2" width="46.125" style="61" customWidth="1"/>
    <col min="3" max="7" width="12" style="89" customWidth="1"/>
    <col min="8" max="8" width="5.5" style="61" customWidth="1"/>
    <col min="9" max="16384" width="10.875" style="61"/>
  </cols>
  <sheetData>
    <row r="2" spans="1:12" ht="20.100000000000001" customHeight="1">
      <c r="A2" s="88" t="s">
        <v>15</v>
      </c>
      <c r="B2" s="862" t="s">
        <v>1293</v>
      </c>
      <c r="C2" s="862"/>
      <c r="D2" s="862"/>
      <c r="E2" s="862"/>
      <c r="F2" s="862"/>
      <c r="G2" s="862"/>
      <c r="H2" s="862"/>
      <c r="I2" s="862"/>
      <c r="J2" s="862"/>
      <c r="K2" s="862"/>
      <c r="L2" s="862"/>
    </row>
    <row r="4" spans="1:12" ht="20.100000000000001" customHeight="1">
      <c r="B4" s="843"/>
      <c r="C4" s="844" t="s">
        <v>735</v>
      </c>
      <c r="D4" s="863">
        <v>2018</v>
      </c>
      <c r="E4" s="863">
        <v>2017</v>
      </c>
      <c r="F4" s="863">
        <v>2016</v>
      </c>
      <c r="G4" s="863">
        <v>2015</v>
      </c>
      <c r="H4" s="84"/>
      <c r="I4" s="84"/>
    </row>
    <row r="5" spans="1:12" ht="20.100000000000001" customHeight="1">
      <c r="B5" s="142" t="s">
        <v>1290</v>
      </c>
      <c r="C5" s="864">
        <v>548</v>
      </c>
      <c r="D5" s="865">
        <v>520</v>
      </c>
      <c r="E5" s="391">
        <v>419</v>
      </c>
      <c r="F5" s="430">
        <v>373</v>
      </c>
      <c r="G5" s="431">
        <v>372</v>
      </c>
    </row>
    <row r="6" spans="1:12" ht="20.100000000000001" customHeight="1">
      <c r="B6" s="847" t="s">
        <v>1291</v>
      </c>
      <c r="C6" s="848">
        <v>857</v>
      </c>
      <c r="D6" s="866">
        <v>805</v>
      </c>
      <c r="E6" s="850">
        <v>771</v>
      </c>
      <c r="F6" s="851">
        <v>795</v>
      </c>
      <c r="G6" s="852">
        <v>874</v>
      </c>
    </row>
    <row r="7" spans="1:12" ht="20.100000000000001" customHeight="1">
      <c r="B7" s="867" t="s">
        <v>245</v>
      </c>
      <c r="C7" s="868">
        <v>702</v>
      </c>
      <c r="D7" s="855">
        <v>666</v>
      </c>
      <c r="E7" s="855">
        <v>559</v>
      </c>
      <c r="F7" s="855">
        <v>517</v>
      </c>
      <c r="G7" s="856">
        <v>531</v>
      </c>
    </row>
    <row r="10" spans="1:12" s="89" customFormat="1" ht="20.100000000000001" customHeight="1">
      <c r="B10" s="61"/>
      <c r="F10" s="238"/>
      <c r="H10" s="61"/>
      <c r="I10" s="61"/>
      <c r="J10" s="61"/>
      <c r="K10" s="61"/>
      <c r="L10" s="61"/>
    </row>
  </sheetData>
  <hyperlinks>
    <hyperlink ref="A2" location="Summary!A1" display=" " xr:uid="{00000000-0004-0000-2C00-000000000000}"/>
  </hyperlinks>
  <pageMargins left="0.74803149606299213" right="0.74803149606299213" top="0.98425196850393704" bottom="0.98425196850393704" header="0.51181102362204722" footer="0.51181102362204722"/>
  <pageSetup paperSize="9" orientation="landscape" horizontalDpi="4294967292" verticalDpi="4294967292" r:id="rId1"/>
  <headerFooter>
    <oddFooter>&amp;L&amp;1#&amp;"Calibri"&amp;10&amp;K000000TOTAL Classification: Restricted Distribution TOTAL - All rights reserved</oddFooter>
  </headerFooter>
  <ignoredErrors>
    <ignoredError sqref="C4" numberStoredAsText="1"/>
  </ignoredError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le46">
    <tabColor rgb="FFCA5B78"/>
    <pageSetUpPr fitToPage="1"/>
  </sheetPr>
  <dimension ref="A2:L10"/>
  <sheetViews>
    <sheetView showGridLines="0" view="pageBreakPreview" zoomScaleSheetLayoutView="100" workbookViewId="0"/>
  </sheetViews>
  <sheetFormatPr defaultColWidth="10.875" defaultRowHeight="20.100000000000001" customHeight="1"/>
  <cols>
    <col min="1" max="1" width="5.5" style="61" customWidth="1"/>
    <col min="2" max="2" width="46.125" style="61" customWidth="1"/>
    <col min="3" max="7" width="12" style="89" customWidth="1"/>
    <col min="8" max="8" width="5.5" style="61" customWidth="1"/>
    <col min="9" max="16384" width="10.875" style="61"/>
  </cols>
  <sheetData>
    <row r="2" spans="1:12" ht="20.100000000000001" customHeight="1">
      <c r="A2" s="88" t="s">
        <v>15</v>
      </c>
      <c r="B2" s="862" t="s">
        <v>1294</v>
      </c>
      <c r="C2" s="862"/>
      <c r="D2" s="862"/>
      <c r="E2" s="862"/>
      <c r="F2" s="862"/>
      <c r="G2" s="862"/>
      <c r="H2" s="862"/>
      <c r="I2" s="862"/>
      <c r="J2" s="862"/>
      <c r="K2" s="862"/>
      <c r="L2" s="862"/>
    </row>
    <row r="4" spans="1:12" ht="20.100000000000001" customHeight="1">
      <c r="B4" s="843"/>
      <c r="C4" s="844" t="s">
        <v>735</v>
      </c>
      <c r="D4" s="863">
        <v>2018</v>
      </c>
      <c r="E4" s="863">
        <v>2017</v>
      </c>
      <c r="F4" s="863">
        <v>2016</v>
      </c>
      <c r="G4" s="863">
        <v>2015</v>
      </c>
      <c r="H4" s="84"/>
      <c r="I4" s="84"/>
    </row>
    <row r="5" spans="1:12" ht="20.100000000000001" customHeight="1">
      <c r="B5" s="142" t="s">
        <v>1290</v>
      </c>
      <c r="C5" s="864">
        <v>168</v>
      </c>
      <c r="D5" s="865">
        <v>183</v>
      </c>
      <c r="E5" s="391">
        <v>132</v>
      </c>
      <c r="F5" s="430">
        <v>109</v>
      </c>
      <c r="G5" s="431">
        <v>95</v>
      </c>
    </row>
    <row r="6" spans="1:12" ht="20.100000000000001" customHeight="1">
      <c r="B6" s="847" t="s">
        <v>1291</v>
      </c>
      <c r="C6" s="848">
        <v>1111</v>
      </c>
      <c r="D6" s="866">
        <v>1161</v>
      </c>
      <c r="E6" s="850">
        <v>1212</v>
      </c>
      <c r="F6" s="851">
        <v>944</v>
      </c>
      <c r="G6" s="852">
        <v>896</v>
      </c>
    </row>
    <row r="7" spans="1:12" ht="20.100000000000001" customHeight="1">
      <c r="B7" s="867" t="s">
        <v>245</v>
      </c>
      <c r="C7" s="868">
        <v>365</v>
      </c>
      <c r="D7" s="855">
        <v>389</v>
      </c>
      <c r="E7" s="855">
        <v>348</v>
      </c>
      <c r="F7" s="855">
        <v>279</v>
      </c>
      <c r="G7" s="856">
        <v>255</v>
      </c>
    </row>
    <row r="10" spans="1:12" s="89" customFormat="1" ht="20.100000000000001" customHeight="1">
      <c r="B10" s="61"/>
      <c r="F10" s="238"/>
      <c r="H10" s="61"/>
      <c r="I10" s="61"/>
      <c r="J10" s="61"/>
      <c r="K10" s="61"/>
      <c r="L10" s="61"/>
    </row>
  </sheetData>
  <hyperlinks>
    <hyperlink ref="A2" location="Summary!A1" display=" " xr:uid="{00000000-0004-0000-2D00-000000000000}"/>
  </hyperlinks>
  <pageMargins left="0.74803149606299213" right="0.74803149606299213" top="0.98425196850393704" bottom="0.98425196850393704" header="0.51181102362204722" footer="0.51181102362204722"/>
  <pageSetup paperSize="9" orientation="landscape" horizontalDpi="4294967292" verticalDpi="4294967292" r:id="rId1"/>
  <headerFooter>
    <oddFooter>&amp;L&amp;1#&amp;"Calibri"&amp;10&amp;K000000TOTAL Classification: Restricted Distribution TOTAL - All rights reserved</oddFooter>
  </headerFooter>
  <ignoredErrors>
    <ignoredError sqref="C4" numberStoredAsText="1"/>
  </ignoredError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euille47">
    <tabColor rgb="FFCA5B78"/>
    <pageSetUpPr fitToPage="1"/>
  </sheetPr>
  <dimension ref="A2:L10"/>
  <sheetViews>
    <sheetView showGridLines="0" view="pageBreakPreview" zoomScaleSheetLayoutView="100" workbookViewId="0"/>
  </sheetViews>
  <sheetFormatPr defaultColWidth="10.875" defaultRowHeight="20.100000000000001" customHeight="1"/>
  <cols>
    <col min="1" max="1" width="5.5" style="61" customWidth="1"/>
    <col min="2" max="2" width="46.125" style="61" customWidth="1"/>
    <col min="3" max="7" width="12" style="89" customWidth="1"/>
    <col min="8" max="8" width="5.5" style="61" customWidth="1"/>
    <col min="9" max="16384" width="10.875" style="61"/>
  </cols>
  <sheetData>
    <row r="2" spans="1:12" ht="20.100000000000001" customHeight="1">
      <c r="A2" s="88" t="s">
        <v>15</v>
      </c>
      <c r="B2" s="862" t="s">
        <v>1295</v>
      </c>
      <c r="C2" s="862"/>
      <c r="D2" s="862"/>
      <c r="E2" s="862"/>
      <c r="F2" s="862"/>
      <c r="G2" s="862"/>
      <c r="H2" s="862"/>
      <c r="I2" s="862"/>
      <c r="J2" s="862"/>
      <c r="K2" s="862"/>
      <c r="L2" s="862"/>
    </row>
    <row r="4" spans="1:12" ht="20.100000000000001" customHeight="1">
      <c r="B4" s="843"/>
      <c r="C4" s="844" t="s">
        <v>735</v>
      </c>
      <c r="D4" s="863">
        <v>2018</v>
      </c>
      <c r="E4" s="863">
        <v>2017</v>
      </c>
      <c r="F4" s="863">
        <v>2016</v>
      </c>
      <c r="G4" s="863">
        <v>2015</v>
      </c>
      <c r="H4" s="84"/>
      <c r="I4" s="84"/>
    </row>
    <row r="5" spans="1:12" ht="20.100000000000001" customHeight="1">
      <c r="B5" s="142" t="s">
        <v>1290</v>
      </c>
      <c r="C5" s="864">
        <v>44</v>
      </c>
      <c r="D5" s="865">
        <v>16</v>
      </c>
      <c r="E5" s="391">
        <v>28</v>
      </c>
      <c r="F5" s="430">
        <v>31</v>
      </c>
      <c r="G5" s="431">
        <v>34</v>
      </c>
    </row>
    <row r="6" spans="1:12" ht="20.100000000000001" customHeight="1">
      <c r="B6" s="847" t="s">
        <v>1291</v>
      </c>
      <c r="C6" s="848">
        <v>1009</v>
      </c>
      <c r="D6" s="866">
        <v>748</v>
      </c>
      <c r="E6" s="850">
        <v>1247</v>
      </c>
      <c r="F6" s="851">
        <v>1350</v>
      </c>
      <c r="G6" s="852">
        <v>1290</v>
      </c>
    </row>
    <row r="7" spans="1:12" ht="20.100000000000001" customHeight="1">
      <c r="B7" s="867" t="s">
        <v>245</v>
      </c>
      <c r="C7" s="868">
        <v>219</v>
      </c>
      <c r="D7" s="855">
        <v>141</v>
      </c>
      <c r="E7" s="855">
        <v>244</v>
      </c>
      <c r="F7" s="855">
        <v>265</v>
      </c>
      <c r="G7" s="856">
        <v>258</v>
      </c>
    </row>
    <row r="10" spans="1:12" s="89" customFormat="1" ht="20.100000000000001" customHeight="1">
      <c r="B10" s="61"/>
      <c r="F10" s="238"/>
      <c r="H10" s="61"/>
      <c r="I10" s="61"/>
      <c r="J10" s="61"/>
      <c r="K10" s="61"/>
      <c r="L10" s="61"/>
    </row>
  </sheetData>
  <hyperlinks>
    <hyperlink ref="A2" location="Summary!A1" display=" " xr:uid="{00000000-0004-0000-2E00-000000000000}"/>
  </hyperlinks>
  <pageMargins left="0.74803149606299213" right="0.74803149606299213" top="0.98425196850393704" bottom="0.98425196850393704" header="0.51181102362204722" footer="0.51181102362204722"/>
  <pageSetup paperSize="9" orientation="landscape" horizontalDpi="4294967292" verticalDpi="4294967292" r:id="rId1"/>
  <headerFooter>
    <oddFooter>&amp;L&amp;1#&amp;"Calibri"&amp;10&amp;K000000TOTAL Classification: Restricted Distribution TOTAL - All rights reserved</oddFooter>
  </headerFooter>
  <ignoredErrors>
    <ignoredError sqref="C4" numberStoredAsText="1"/>
  </ignoredError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euille48">
    <tabColor rgb="FFCA5B78"/>
    <pageSetUpPr fitToPage="1"/>
  </sheetPr>
  <dimension ref="A2:K55"/>
  <sheetViews>
    <sheetView showGridLines="0" view="pageBreakPreview" zoomScaleSheetLayoutView="100" workbookViewId="0">
      <pane ySplit="4" topLeftCell="A5" activePane="bottomLeft" state="frozen"/>
      <selection pane="bottomLeft"/>
    </sheetView>
  </sheetViews>
  <sheetFormatPr defaultColWidth="10.875" defaultRowHeight="20.100000000000001" customHeight="1"/>
  <cols>
    <col min="1" max="1" width="5.5" style="61" customWidth="1"/>
    <col min="2" max="2" width="46.125" style="61" customWidth="1"/>
    <col min="3" max="7" width="12" style="89" customWidth="1"/>
    <col min="8" max="8" width="5.5" style="61" customWidth="1"/>
    <col min="9" max="16384" width="10.875" style="61"/>
  </cols>
  <sheetData>
    <row r="2" spans="1:11" ht="20.100000000000001" customHeight="1">
      <c r="A2" s="88" t="s">
        <v>15</v>
      </c>
      <c r="B2" s="1721" t="s">
        <v>1296</v>
      </c>
      <c r="C2" s="1721"/>
      <c r="D2" s="1721"/>
      <c r="E2" s="1721"/>
      <c r="F2" s="1721"/>
      <c r="G2" s="1721"/>
    </row>
    <row r="4" spans="1:11" ht="20.100000000000001" customHeight="1">
      <c r="B4" s="871" t="s">
        <v>748</v>
      </c>
      <c r="C4" s="859" t="s">
        <v>735</v>
      </c>
      <c r="D4" s="845">
        <v>2018</v>
      </c>
      <c r="E4" s="845">
        <v>2017</v>
      </c>
      <c r="F4" s="845">
        <v>2016</v>
      </c>
      <c r="G4" s="845">
        <v>2015</v>
      </c>
      <c r="H4" s="84"/>
      <c r="I4" s="84"/>
    </row>
    <row r="5" spans="1:11" ht="20.100000000000001" customHeight="1">
      <c r="B5" s="872" t="s">
        <v>749</v>
      </c>
      <c r="C5" s="873">
        <v>1023</v>
      </c>
      <c r="D5" s="874">
        <v>909</v>
      </c>
      <c r="E5" s="874">
        <v>761</v>
      </c>
      <c r="F5" s="874">
        <v>757</v>
      </c>
      <c r="G5" s="875">
        <v>664</v>
      </c>
    </row>
    <row r="6" spans="1:11" ht="20.100000000000001" customHeight="1">
      <c r="B6" s="142" t="s">
        <v>538</v>
      </c>
      <c r="C6" s="795">
        <v>56</v>
      </c>
      <c r="D6" s="391">
        <v>42</v>
      </c>
      <c r="E6" s="391" t="s">
        <v>10</v>
      </c>
      <c r="F6" s="430" t="s">
        <v>10</v>
      </c>
      <c r="G6" s="431" t="s">
        <v>10</v>
      </c>
    </row>
    <row r="7" spans="1:11" ht="20.100000000000001" customHeight="1">
      <c r="B7" s="142" t="s">
        <v>299</v>
      </c>
      <c r="C7" s="795" t="s">
        <v>282</v>
      </c>
      <c r="D7" s="391" t="s">
        <v>282</v>
      </c>
      <c r="E7" s="391" t="s">
        <v>10</v>
      </c>
      <c r="F7" s="430" t="s">
        <v>10</v>
      </c>
      <c r="G7" s="431" t="s">
        <v>10</v>
      </c>
    </row>
    <row r="8" spans="1:11" ht="20.100000000000001" customHeight="1">
      <c r="B8" s="142" t="s">
        <v>298</v>
      </c>
      <c r="C8" s="795">
        <v>74</v>
      </c>
      <c r="D8" s="391">
        <v>70</v>
      </c>
      <c r="E8" s="391">
        <v>42</v>
      </c>
      <c r="F8" s="430">
        <v>4</v>
      </c>
      <c r="G8" s="431" t="s">
        <v>10</v>
      </c>
    </row>
    <row r="9" spans="1:11" ht="20.100000000000001" customHeight="1">
      <c r="B9" s="142" t="s">
        <v>297</v>
      </c>
      <c r="C9" s="795">
        <v>204</v>
      </c>
      <c r="D9" s="391">
        <v>211</v>
      </c>
      <c r="E9" s="391">
        <v>239</v>
      </c>
      <c r="F9" s="430">
        <v>235</v>
      </c>
      <c r="G9" s="431">
        <v>239</v>
      </c>
    </row>
    <row r="10" spans="1:11" ht="20.100000000000001" customHeight="1">
      <c r="B10" s="12" t="s">
        <v>296</v>
      </c>
      <c r="C10" s="795">
        <v>16</v>
      </c>
      <c r="D10" s="391">
        <v>18</v>
      </c>
      <c r="E10" s="391">
        <v>20</v>
      </c>
      <c r="F10" s="430">
        <v>25</v>
      </c>
      <c r="G10" s="431">
        <v>28</v>
      </c>
      <c r="H10" s="84"/>
      <c r="I10" s="84"/>
      <c r="J10" s="84"/>
      <c r="K10" s="84"/>
    </row>
    <row r="11" spans="1:11" ht="20.100000000000001" customHeight="1">
      <c r="B11" s="142" t="s">
        <v>295</v>
      </c>
      <c r="C11" s="795">
        <v>189</v>
      </c>
      <c r="D11" s="391">
        <v>179</v>
      </c>
      <c r="E11" s="391">
        <v>142</v>
      </c>
      <c r="F11" s="430">
        <v>158</v>
      </c>
      <c r="G11" s="431">
        <v>107</v>
      </c>
    </row>
    <row r="12" spans="1:11" ht="20.100000000000001" customHeight="1">
      <c r="B12" s="847" t="s">
        <v>266</v>
      </c>
      <c r="C12" s="876">
        <v>484</v>
      </c>
      <c r="D12" s="850">
        <v>389</v>
      </c>
      <c r="E12" s="850">
        <v>318</v>
      </c>
      <c r="F12" s="851">
        <v>335</v>
      </c>
      <c r="G12" s="852">
        <v>290</v>
      </c>
    </row>
    <row r="13" spans="1:11" ht="20.100000000000001" customHeight="1">
      <c r="B13" s="872" t="s">
        <v>294</v>
      </c>
      <c r="C13" s="877">
        <v>705</v>
      </c>
      <c r="D13" s="874">
        <v>670</v>
      </c>
      <c r="E13" s="874">
        <v>654</v>
      </c>
      <c r="F13" s="874">
        <v>634</v>
      </c>
      <c r="G13" s="875">
        <v>639</v>
      </c>
    </row>
    <row r="14" spans="1:11" ht="20.100000000000001" customHeight="1">
      <c r="B14" s="142" t="s">
        <v>270</v>
      </c>
      <c r="C14" s="795">
        <v>232</v>
      </c>
      <c r="D14" s="391">
        <v>211</v>
      </c>
      <c r="E14" s="391">
        <v>229</v>
      </c>
      <c r="F14" s="460">
        <v>243</v>
      </c>
      <c r="G14" s="460">
        <v>248</v>
      </c>
    </row>
    <row r="15" spans="1:11" ht="20.100000000000001" customHeight="1">
      <c r="B15" s="142" t="s">
        <v>293</v>
      </c>
      <c r="C15" s="795">
        <v>134</v>
      </c>
      <c r="D15" s="391">
        <v>136</v>
      </c>
      <c r="E15" s="391">
        <v>104</v>
      </c>
      <c r="F15" s="460">
        <v>90</v>
      </c>
      <c r="G15" s="460">
        <v>87</v>
      </c>
    </row>
    <row r="16" spans="1:11" ht="20.100000000000001" customHeight="1">
      <c r="B16" s="142" t="s">
        <v>292</v>
      </c>
      <c r="C16" s="795">
        <v>33</v>
      </c>
      <c r="D16" s="391">
        <v>39</v>
      </c>
      <c r="E16" s="391">
        <v>54</v>
      </c>
      <c r="F16" s="460">
        <v>58</v>
      </c>
      <c r="G16" s="460">
        <v>59</v>
      </c>
    </row>
    <row r="17" spans="2:7" ht="20.100000000000001" customHeight="1">
      <c r="B17" s="847" t="s">
        <v>291</v>
      </c>
      <c r="C17" s="876">
        <v>306</v>
      </c>
      <c r="D17" s="850">
        <v>284</v>
      </c>
      <c r="E17" s="850">
        <v>267</v>
      </c>
      <c r="F17" s="847">
        <v>243</v>
      </c>
      <c r="G17" s="847">
        <v>245</v>
      </c>
    </row>
    <row r="18" spans="2:7" ht="20.100000000000001" customHeight="1">
      <c r="B18" s="872" t="s">
        <v>290</v>
      </c>
      <c r="C18" s="877">
        <v>702</v>
      </c>
      <c r="D18" s="874">
        <v>666</v>
      </c>
      <c r="E18" s="874">
        <v>559</v>
      </c>
      <c r="F18" s="874">
        <v>517</v>
      </c>
      <c r="G18" s="875">
        <v>531</v>
      </c>
    </row>
    <row r="19" spans="2:7" ht="20.100000000000001" customHeight="1">
      <c r="B19" s="142" t="s">
        <v>289</v>
      </c>
      <c r="C19" s="795">
        <v>59</v>
      </c>
      <c r="D19" s="391">
        <v>47</v>
      </c>
      <c r="E19" s="391">
        <v>15</v>
      </c>
      <c r="F19" s="430">
        <v>23</v>
      </c>
      <c r="G19" s="431">
        <v>25</v>
      </c>
    </row>
    <row r="20" spans="2:7" ht="20.100000000000001" customHeight="1">
      <c r="B20" s="142" t="s">
        <v>269</v>
      </c>
      <c r="C20" s="795">
        <v>295</v>
      </c>
      <c r="D20" s="391">
        <v>288</v>
      </c>
      <c r="E20" s="391">
        <v>290</v>
      </c>
      <c r="F20" s="430">
        <v>291</v>
      </c>
      <c r="G20" s="431">
        <v>287</v>
      </c>
    </row>
    <row r="21" spans="2:7" ht="20.100000000000001" customHeight="1">
      <c r="B21" s="142" t="s">
        <v>288</v>
      </c>
      <c r="C21" s="795">
        <v>20</v>
      </c>
      <c r="D21" s="391">
        <v>19</v>
      </c>
      <c r="E21" s="391">
        <v>16</v>
      </c>
      <c r="F21" s="430">
        <v>18</v>
      </c>
      <c r="G21" s="431">
        <v>18</v>
      </c>
    </row>
    <row r="22" spans="2:7" ht="20.100000000000001" customHeight="1">
      <c r="B22" s="142" t="s">
        <v>287</v>
      </c>
      <c r="C22" s="795">
        <v>80</v>
      </c>
      <c r="D22" s="391">
        <v>63</v>
      </c>
      <c r="E22" s="391">
        <v>31</v>
      </c>
      <c r="F22" s="430">
        <v>14</v>
      </c>
      <c r="G22" s="431">
        <v>14</v>
      </c>
    </row>
    <row r="23" spans="2:7" ht="20.100000000000001" customHeight="1">
      <c r="B23" s="142" t="s">
        <v>268</v>
      </c>
      <c r="C23" s="795">
        <v>38</v>
      </c>
      <c r="D23" s="391">
        <v>38</v>
      </c>
      <c r="E23" s="391">
        <v>37</v>
      </c>
      <c r="F23" s="430">
        <v>37</v>
      </c>
      <c r="G23" s="431">
        <v>36</v>
      </c>
    </row>
    <row r="24" spans="2:7" ht="20.100000000000001" customHeight="1">
      <c r="B24" s="142" t="s">
        <v>267</v>
      </c>
      <c r="C24" s="795">
        <v>210</v>
      </c>
      <c r="D24" s="391">
        <v>211</v>
      </c>
      <c r="E24" s="391">
        <v>170</v>
      </c>
      <c r="F24" s="430">
        <v>134</v>
      </c>
      <c r="G24" s="431">
        <v>134</v>
      </c>
    </row>
    <row r="25" spans="2:7" ht="20.100000000000001" customHeight="1">
      <c r="B25" s="847" t="s">
        <v>264</v>
      </c>
      <c r="C25" s="876" t="s">
        <v>10</v>
      </c>
      <c r="D25" s="850" t="s">
        <v>10</v>
      </c>
      <c r="E25" s="850" t="s">
        <v>10</v>
      </c>
      <c r="F25" s="851" t="s">
        <v>10</v>
      </c>
      <c r="G25" s="852">
        <v>17</v>
      </c>
    </row>
    <row r="26" spans="2:7" ht="20.100000000000001" customHeight="1">
      <c r="B26" s="872" t="s">
        <v>286</v>
      </c>
      <c r="C26" s="877">
        <v>365</v>
      </c>
      <c r="D26" s="874">
        <v>389</v>
      </c>
      <c r="E26" s="874">
        <v>348</v>
      </c>
      <c r="F26" s="874">
        <v>279</v>
      </c>
      <c r="G26" s="875">
        <v>255</v>
      </c>
    </row>
    <row r="27" spans="2:7" ht="20.100000000000001" customHeight="1">
      <c r="B27" s="142" t="s">
        <v>285</v>
      </c>
      <c r="C27" s="795">
        <v>86</v>
      </c>
      <c r="D27" s="391">
        <v>79</v>
      </c>
      <c r="E27" s="391">
        <v>76</v>
      </c>
      <c r="F27" s="430">
        <v>78</v>
      </c>
      <c r="G27" s="431">
        <v>72</v>
      </c>
    </row>
    <row r="28" spans="2:7" ht="20.100000000000001" customHeight="1">
      <c r="B28" s="142" t="s">
        <v>284</v>
      </c>
      <c r="C28" s="795">
        <v>39</v>
      </c>
      <c r="D28" s="391">
        <v>42</v>
      </c>
      <c r="E28" s="391">
        <v>46</v>
      </c>
      <c r="F28" s="430">
        <v>34</v>
      </c>
      <c r="G28" s="431">
        <v>28</v>
      </c>
    </row>
    <row r="29" spans="2:7" ht="20.100000000000001" customHeight="1">
      <c r="B29" s="142" t="s">
        <v>283</v>
      </c>
      <c r="C29" s="795">
        <v>16</v>
      </c>
      <c r="D29" s="391">
        <v>19</v>
      </c>
      <c r="E29" s="391" t="s">
        <v>282</v>
      </c>
      <c r="F29" s="430" t="s">
        <v>10</v>
      </c>
      <c r="G29" s="431" t="s">
        <v>10</v>
      </c>
    </row>
    <row r="30" spans="2:7" ht="20.100000000000001" customHeight="1">
      <c r="B30" s="878" t="s">
        <v>750</v>
      </c>
      <c r="C30" s="795">
        <v>98</v>
      </c>
      <c r="D30" s="391">
        <v>95</v>
      </c>
      <c r="E30" s="391">
        <v>59</v>
      </c>
      <c r="F30" s="430">
        <v>34</v>
      </c>
      <c r="G30" s="431">
        <v>14</v>
      </c>
    </row>
    <row r="31" spans="2:7" ht="20.100000000000001" customHeight="1">
      <c r="B31" s="878" t="s">
        <v>281</v>
      </c>
      <c r="C31" s="795" t="s">
        <v>282</v>
      </c>
      <c r="D31" s="391">
        <v>1</v>
      </c>
      <c r="E31" s="391" t="s">
        <v>282</v>
      </c>
      <c r="F31" s="430" t="s">
        <v>10</v>
      </c>
      <c r="G31" s="431" t="s">
        <v>10</v>
      </c>
    </row>
    <row r="32" spans="2:7" ht="20.100000000000001" customHeight="1">
      <c r="B32" s="302" t="s">
        <v>280</v>
      </c>
      <c r="C32" s="1661">
        <v>111</v>
      </c>
      <c r="D32" s="580">
        <v>119</v>
      </c>
      <c r="E32" s="580">
        <v>123</v>
      </c>
      <c r="F32" s="466">
        <v>86</v>
      </c>
      <c r="G32" s="467">
        <v>89</v>
      </c>
    </row>
    <row r="33" spans="2:9" ht="20.100000000000001" customHeight="1">
      <c r="B33" s="464" t="s">
        <v>265</v>
      </c>
      <c r="C33" s="797">
        <v>15</v>
      </c>
      <c r="D33" s="238">
        <v>34</v>
      </c>
      <c r="E33" s="238">
        <v>44</v>
      </c>
      <c r="F33" s="551">
        <v>47</v>
      </c>
      <c r="G33" s="552">
        <v>52</v>
      </c>
    </row>
    <row r="34" spans="2:9" ht="20.100000000000001" customHeight="1">
      <c r="B34" s="1666" t="s">
        <v>279</v>
      </c>
      <c r="C34" s="1667">
        <v>219</v>
      </c>
      <c r="D34" s="1668">
        <v>141</v>
      </c>
      <c r="E34" s="1668">
        <v>244</v>
      </c>
      <c r="F34" s="1668">
        <v>265</v>
      </c>
      <c r="G34" s="1669">
        <v>258</v>
      </c>
    </row>
    <row r="35" spans="2:9" ht="20.100000000000001" customHeight="1">
      <c r="B35" s="1662" t="s">
        <v>278</v>
      </c>
      <c r="C35" s="1663">
        <v>106</v>
      </c>
      <c r="D35" s="1664">
        <v>34</v>
      </c>
      <c r="E35" s="1664">
        <v>19</v>
      </c>
      <c r="F35" s="1664">
        <v>16</v>
      </c>
      <c r="G35" s="1665">
        <v>4</v>
      </c>
    </row>
    <row r="36" spans="2:9" ht="20.100000000000001" customHeight="1">
      <c r="B36" s="142" t="s">
        <v>277</v>
      </c>
      <c r="C36" s="795">
        <v>21</v>
      </c>
      <c r="D36" s="391">
        <v>19</v>
      </c>
      <c r="E36" s="391">
        <v>21</v>
      </c>
      <c r="F36" s="430">
        <v>18</v>
      </c>
      <c r="G36" s="431">
        <v>15</v>
      </c>
    </row>
    <row r="37" spans="2:9" ht="20.100000000000001" customHeight="1">
      <c r="B37" s="142" t="s">
        <v>276</v>
      </c>
      <c r="C37" s="795">
        <v>19</v>
      </c>
      <c r="D37" s="391">
        <v>16</v>
      </c>
      <c r="E37" s="391">
        <v>15</v>
      </c>
      <c r="F37" s="430">
        <v>10</v>
      </c>
      <c r="G37" s="431">
        <v>11</v>
      </c>
    </row>
    <row r="38" spans="2:9" ht="20.100000000000001" customHeight="1">
      <c r="B38" s="142" t="s">
        <v>275</v>
      </c>
      <c r="C38" s="795">
        <v>2</v>
      </c>
      <c r="D38" s="391">
        <v>3</v>
      </c>
      <c r="E38" s="391">
        <v>112</v>
      </c>
      <c r="F38" s="430">
        <v>140</v>
      </c>
      <c r="G38" s="431">
        <v>147</v>
      </c>
      <c r="I38" s="61" t="s">
        <v>539</v>
      </c>
    </row>
    <row r="39" spans="2:9" ht="20.100000000000001" customHeight="1">
      <c r="B39" s="142" t="s">
        <v>274</v>
      </c>
      <c r="C39" s="795">
        <v>16</v>
      </c>
      <c r="D39" s="391">
        <v>17</v>
      </c>
      <c r="E39" s="391">
        <v>19</v>
      </c>
      <c r="F39" s="430">
        <v>21</v>
      </c>
      <c r="G39" s="431">
        <v>19</v>
      </c>
    </row>
    <row r="40" spans="2:9" ht="20.100000000000001" customHeight="1">
      <c r="B40" s="847" t="s">
        <v>273</v>
      </c>
      <c r="C40" s="876">
        <v>55</v>
      </c>
      <c r="D40" s="850">
        <v>52</v>
      </c>
      <c r="E40" s="850">
        <v>58</v>
      </c>
      <c r="F40" s="851">
        <v>60</v>
      </c>
      <c r="G40" s="852">
        <v>62</v>
      </c>
    </row>
    <row r="41" spans="2:9" ht="20.100000000000001" customHeight="1">
      <c r="B41" s="879" t="s">
        <v>272</v>
      </c>
      <c r="C41" s="880">
        <v>3014</v>
      </c>
      <c r="D41" s="881">
        <v>2775</v>
      </c>
      <c r="E41" s="881">
        <v>2566</v>
      </c>
      <c r="F41" s="881">
        <v>2452</v>
      </c>
      <c r="G41" s="881">
        <v>2347</v>
      </c>
    </row>
    <row r="42" spans="2:9" ht="20.100000000000001" customHeight="1">
      <c r="B42" s="882" t="s">
        <v>271</v>
      </c>
      <c r="C42" s="883">
        <v>731</v>
      </c>
      <c r="D42" s="884">
        <v>671</v>
      </c>
      <c r="E42" s="884">
        <v>639</v>
      </c>
      <c r="F42" s="884">
        <v>600</v>
      </c>
      <c r="G42" s="884">
        <v>559</v>
      </c>
    </row>
    <row r="43" spans="2:9" ht="20.100000000000001" customHeight="1">
      <c r="B43" s="885" t="s">
        <v>270</v>
      </c>
      <c r="C43" s="886">
        <v>22</v>
      </c>
      <c r="D43" s="887">
        <v>20</v>
      </c>
      <c r="E43" s="887">
        <v>20</v>
      </c>
      <c r="F43" s="888">
        <v>5</v>
      </c>
      <c r="G43" s="889" t="s">
        <v>10</v>
      </c>
    </row>
    <row r="44" spans="2:9" ht="20.100000000000001" customHeight="1">
      <c r="B44" s="142" t="s">
        <v>269</v>
      </c>
      <c r="C44" s="795">
        <v>32</v>
      </c>
      <c r="D44" s="391">
        <v>49</v>
      </c>
      <c r="E44" s="391">
        <v>125</v>
      </c>
      <c r="F44" s="430">
        <v>123</v>
      </c>
      <c r="G44" s="431">
        <v>116</v>
      </c>
    </row>
    <row r="45" spans="2:9" ht="20.100000000000001" customHeight="1">
      <c r="B45" s="142" t="s">
        <v>268</v>
      </c>
      <c r="C45" s="795">
        <v>37</v>
      </c>
      <c r="D45" s="391">
        <v>37</v>
      </c>
      <c r="E45" s="391">
        <v>35</v>
      </c>
      <c r="F45" s="430">
        <v>36</v>
      </c>
      <c r="G45" s="431">
        <v>34</v>
      </c>
    </row>
    <row r="46" spans="2:9" ht="20.100000000000001" customHeight="1">
      <c r="B46" s="142" t="s">
        <v>267</v>
      </c>
      <c r="C46" s="795">
        <v>155</v>
      </c>
      <c r="D46" s="391">
        <v>157</v>
      </c>
      <c r="E46" s="391">
        <v>114</v>
      </c>
      <c r="F46" s="430">
        <v>76</v>
      </c>
      <c r="G46" s="431">
        <v>77</v>
      </c>
    </row>
    <row r="47" spans="2:9" ht="20.100000000000001" customHeight="1">
      <c r="B47" s="142" t="s">
        <v>266</v>
      </c>
      <c r="C47" s="795">
        <v>479</v>
      </c>
      <c r="D47" s="391">
        <v>385</v>
      </c>
      <c r="E47" s="391">
        <v>313</v>
      </c>
      <c r="F47" s="430">
        <v>327</v>
      </c>
      <c r="G47" s="431">
        <v>280</v>
      </c>
    </row>
    <row r="48" spans="2:9" ht="20.100000000000001" customHeight="1">
      <c r="B48" s="142" t="s">
        <v>265</v>
      </c>
      <c r="C48" s="795">
        <v>6</v>
      </c>
      <c r="D48" s="391">
        <v>23</v>
      </c>
      <c r="E48" s="391">
        <v>32</v>
      </c>
      <c r="F48" s="430">
        <v>33</v>
      </c>
      <c r="G48" s="431">
        <v>37</v>
      </c>
    </row>
    <row r="49" spans="2:7" ht="20.100000000000001" customHeight="1">
      <c r="B49" s="890" t="s">
        <v>264</v>
      </c>
      <c r="C49" s="891" t="s">
        <v>10</v>
      </c>
      <c r="D49" s="892" t="s">
        <v>10</v>
      </c>
      <c r="E49" s="892" t="s">
        <v>10</v>
      </c>
      <c r="F49" s="893" t="s">
        <v>10</v>
      </c>
      <c r="G49" s="894">
        <v>15</v>
      </c>
    </row>
    <row r="51" spans="2:7" ht="26.25" customHeight="1">
      <c r="B51" s="1722" t="s">
        <v>737</v>
      </c>
      <c r="C51" s="1722"/>
      <c r="D51" s="1722"/>
      <c r="E51" s="1722"/>
      <c r="F51" s="1722"/>
      <c r="G51" s="1722"/>
    </row>
    <row r="52" spans="2:7" ht="20.100000000000001" customHeight="1">
      <c r="B52" s="1723" t="s">
        <v>751</v>
      </c>
      <c r="C52" s="1723"/>
      <c r="D52" s="1723"/>
      <c r="E52" s="1723"/>
      <c r="F52" s="1723"/>
      <c r="G52" s="1723"/>
    </row>
    <row r="53" spans="2:7" ht="20.100000000000001" customHeight="1">
      <c r="B53" s="1724" t="s">
        <v>263</v>
      </c>
      <c r="C53" s="1724"/>
      <c r="D53" s="1724"/>
      <c r="E53" s="1724"/>
      <c r="F53" s="1724"/>
      <c r="G53" s="1724"/>
    </row>
    <row r="54" spans="2:7" ht="20.100000000000001" customHeight="1">
      <c r="B54" s="895"/>
      <c r="C54" s="896"/>
      <c r="D54" s="92"/>
      <c r="E54" s="92"/>
      <c r="F54" s="92"/>
    </row>
    <row r="55" spans="2:7" ht="20.100000000000001" customHeight="1">
      <c r="B55" s="61" t="s">
        <v>540</v>
      </c>
    </row>
  </sheetData>
  <mergeCells count="4">
    <mergeCell ref="B2:G2"/>
    <mergeCell ref="B51:G51"/>
    <mergeCell ref="B52:G52"/>
    <mergeCell ref="B53:G53"/>
  </mergeCells>
  <hyperlinks>
    <hyperlink ref="A2" location="Summary!A1" display=" " xr:uid="{00000000-0004-0000-2F00-000000000000}"/>
  </hyperlinks>
  <pageMargins left="0.74803149606299213" right="0.74803149606299213" top="0.98425196850393704" bottom="0.98425196850393704" header="0.51181102362204722" footer="0.51181102362204722"/>
  <pageSetup paperSize="9" scale="64" orientation="portrait" horizontalDpi="4294967292" verticalDpi="4294967292" r:id="rId1"/>
  <headerFooter>
    <oddFooter>&amp;L&amp;1#&amp;"Calibri"&amp;10&amp;K000000TOTAL Classification: Restricted Distribution TOTAL - All rights reserved</oddFooter>
  </headerFooter>
  <ignoredErrors>
    <ignoredError sqref="C4" numberStoredAsText="1"/>
  </ignoredError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Feuille49">
    <tabColor rgb="FFCA5B78"/>
    <pageSetUpPr fitToPage="1"/>
  </sheetPr>
  <dimension ref="A2:K49"/>
  <sheetViews>
    <sheetView showGridLines="0" view="pageBreakPreview" zoomScaleSheetLayoutView="100" workbookViewId="0">
      <pane ySplit="4" topLeftCell="A38" activePane="bottomLeft" state="frozen"/>
      <selection pane="bottomLeft"/>
    </sheetView>
  </sheetViews>
  <sheetFormatPr defaultColWidth="10.875" defaultRowHeight="20.100000000000001" customHeight="1"/>
  <cols>
    <col min="1" max="1" width="5.5" style="61" customWidth="1"/>
    <col min="2" max="2" width="45.875" style="61" customWidth="1"/>
    <col min="3" max="3" width="12" style="450" customWidth="1"/>
    <col min="4" max="6" width="12" style="89" customWidth="1"/>
    <col min="7" max="7" width="12" style="450" customWidth="1"/>
    <col min="8" max="8" width="5.5" style="61" customWidth="1"/>
    <col min="9" max="16384" width="10.875" style="61"/>
  </cols>
  <sheetData>
    <row r="2" spans="1:11" ht="20.100000000000001" customHeight="1">
      <c r="A2" s="88" t="s">
        <v>15</v>
      </c>
      <c r="B2" s="1721" t="s">
        <v>1297</v>
      </c>
      <c r="C2" s="1721"/>
      <c r="D2" s="1721"/>
      <c r="E2" s="1721"/>
      <c r="F2" s="1721"/>
      <c r="G2" s="1721"/>
    </row>
    <row r="4" spans="1:11" ht="20.100000000000001" customHeight="1">
      <c r="B4" s="871" t="s">
        <v>301</v>
      </c>
      <c r="C4" s="859" t="s">
        <v>735</v>
      </c>
      <c r="D4" s="845">
        <v>2018</v>
      </c>
      <c r="E4" s="845">
        <v>2017</v>
      </c>
      <c r="F4" s="845">
        <v>2016</v>
      </c>
      <c r="G4" s="897">
        <v>2015</v>
      </c>
      <c r="H4" s="84"/>
      <c r="I4" s="84"/>
    </row>
    <row r="5" spans="1:11" ht="20.100000000000001" customHeight="1">
      <c r="B5" s="872" t="s">
        <v>749</v>
      </c>
      <c r="C5" s="877">
        <v>354</v>
      </c>
      <c r="D5" s="874">
        <v>334</v>
      </c>
      <c r="E5" s="874">
        <v>265</v>
      </c>
      <c r="F5" s="874">
        <v>249</v>
      </c>
      <c r="G5" s="875">
        <v>215</v>
      </c>
    </row>
    <row r="6" spans="1:11" ht="20.100000000000001" customHeight="1">
      <c r="B6" s="142" t="s">
        <v>538</v>
      </c>
      <c r="C6" s="795">
        <v>34</v>
      </c>
      <c r="D6" s="391">
        <v>25</v>
      </c>
      <c r="E6" s="391" t="s">
        <v>10</v>
      </c>
      <c r="F6" s="430" t="s">
        <v>10</v>
      </c>
      <c r="G6" s="431" t="s">
        <v>10</v>
      </c>
    </row>
    <row r="7" spans="1:11" ht="20.100000000000001" customHeight="1">
      <c r="B7" s="142" t="s">
        <v>299</v>
      </c>
      <c r="C7" s="795" t="s">
        <v>282</v>
      </c>
      <c r="D7" s="391" t="s">
        <v>282</v>
      </c>
      <c r="E7" s="391" t="s">
        <v>10</v>
      </c>
      <c r="F7" s="430" t="s">
        <v>10</v>
      </c>
      <c r="G7" s="431" t="s">
        <v>10</v>
      </c>
    </row>
    <row r="8" spans="1:11" ht="20.100000000000001" customHeight="1">
      <c r="B8" s="142" t="s">
        <v>298</v>
      </c>
      <c r="C8" s="795">
        <v>59</v>
      </c>
      <c r="D8" s="391">
        <v>56</v>
      </c>
      <c r="E8" s="391">
        <v>31</v>
      </c>
      <c r="F8" s="430">
        <v>3</v>
      </c>
      <c r="G8" s="431" t="s">
        <v>10</v>
      </c>
    </row>
    <row r="9" spans="1:11" ht="20.100000000000001" customHeight="1">
      <c r="B9" s="142" t="s">
        <v>297</v>
      </c>
      <c r="C9" s="795">
        <v>104</v>
      </c>
      <c r="D9" s="391">
        <v>104</v>
      </c>
      <c r="E9" s="391">
        <v>121</v>
      </c>
      <c r="F9" s="430">
        <v>121</v>
      </c>
      <c r="G9" s="431">
        <v>125</v>
      </c>
    </row>
    <row r="10" spans="1:11" ht="20.100000000000001" customHeight="1">
      <c r="B10" s="898" t="s">
        <v>296</v>
      </c>
      <c r="C10" s="795" t="s">
        <v>282</v>
      </c>
      <c r="D10" s="391" t="s">
        <v>10</v>
      </c>
      <c r="E10" s="391" t="s">
        <v>10</v>
      </c>
      <c r="F10" s="391" t="s">
        <v>10</v>
      </c>
      <c r="G10" s="391">
        <v>1</v>
      </c>
      <c r="H10" s="84"/>
      <c r="I10" s="84"/>
      <c r="J10" s="84"/>
      <c r="K10" s="84"/>
    </row>
    <row r="11" spans="1:11" ht="20.100000000000001" customHeight="1">
      <c r="B11" s="142" t="s">
        <v>295</v>
      </c>
      <c r="C11" s="795">
        <v>79</v>
      </c>
      <c r="D11" s="391">
        <v>75</v>
      </c>
      <c r="E11" s="391">
        <v>42</v>
      </c>
      <c r="F11" s="430">
        <v>49</v>
      </c>
      <c r="G11" s="431">
        <v>35</v>
      </c>
    </row>
    <row r="12" spans="1:11" ht="20.100000000000001" customHeight="1">
      <c r="B12" s="847" t="s">
        <v>266</v>
      </c>
      <c r="C12" s="876">
        <v>78</v>
      </c>
      <c r="D12" s="850">
        <v>74</v>
      </c>
      <c r="E12" s="850">
        <v>71</v>
      </c>
      <c r="F12" s="851">
        <v>76</v>
      </c>
      <c r="G12" s="852">
        <v>54</v>
      </c>
    </row>
    <row r="13" spans="1:11" ht="20.100000000000001" customHeight="1">
      <c r="B13" s="872" t="s">
        <v>294</v>
      </c>
      <c r="C13" s="877">
        <v>558</v>
      </c>
      <c r="D13" s="874">
        <v>513</v>
      </c>
      <c r="E13" s="874">
        <v>502</v>
      </c>
      <c r="F13" s="874">
        <v>509</v>
      </c>
      <c r="G13" s="875">
        <v>521</v>
      </c>
    </row>
    <row r="14" spans="1:11" ht="20.100000000000001" customHeight="1">
      <c r="B14" s="142" t="s">
        <v>270</v>
      </c>
      <c r="C14" s="795">
        <v>205</v>
      </c>
      <c r="D14" s="391">
        <v>186</v>
      </c>
      <c r="E14" s="391">
        <v>204</v>
      </c>
      <c r="F14" s="460">
        <v>230</v>
      </c>
      <c r="G14" s="460">
        <v>238</v>
      </c>
    </row>
    <row r="15" spans="1:11" ht="20.100000000000001" customHeight="1">
      <c r="B15" s="142" t="s">
        <v>293</v>
      </c>
      <c r="C15" s="795">
        <v>128</v>
      </c>
      <c r="D15" s="391">
        <v>130</v>
      </c>
      <c r="E15" s="391">
        <v>98</v>
      </c>
      <c r="F15" s="460">
        <v>84</v>
      </c>
      <c r="G15" s="460">
        <v>81</v>
      </c>
    </row>
    <row r="16" spans="1:11" ht="20.100000000000001" customHeight="1">
      <c r="B16" s="142" t="s">
        <v>292</v>
      </c>
      <c r="C16" s="795">
        <v>31</v>
      </c>
      <c r="D16" s="391">
        <v>36</v>
      </c>
      <c r="E16" s="391">
        <v>51</v>
      </c>
      <c r="F16" s="460">
        <v>55</v>
      </c>
      <c r="G16" s="460">
        <v>55</v>
      </c>
    </row>
    <row r="17" spans="2:7" ht="20.100000000000001" customHeight="1">
      <c r="B17" s="847" t="s">
        <v>291</v>
      </c>
      <c r="C17" s="876">
        <v>194</v>
      </c>
      <c r="D17" s="850">
        <v>161</v>
      </c>
      <c r="E17" s="850">
        <v>149</v>
      </c>
      <c r="F17" s="847">
        <v>140</v>
      </c>
      <c r="G17" s="847">
        <v>147</v>
      </c>
    </row>
    <row r="18" spans="2:7" ht="20.100000000000001" customHeight="1">
      <c r="B18" s="872" t="s">
        <v>290</v>
      </c>
      <c r="C18" s="877">
        <v>548</v>
      </c>
      <c r="D18" s="874">
        <v>520</v>
      </c>
      <c r="E18" s="874">
        <v>419</v>
      </c>
      <c r="F18" s="874">
        <v>373</v>
      </c>
      <c r="G18" s="875">
        <v>372</v>
      </c>
    </row>
    <row r="19" spans="2:7" ht="20.100000000000001" customHeight="1">
      <c r="B19" s="142" t="s">
        <v>289</v>
      </c>
      <c r="C19" s="795">
        <v>35</v>
      </c>
      <c r="D19" s="391">
        <v>30</v>
      </c>
      <c r="E19" s="391">
        <v>4</v>
      </c>
      <c r="F19" s="430">
        <v>6</v>
      </c>
      <c r="G19" s="431">
        <v>7</v>
      </c>
    </row>
    <row r="20" spans="2:7" ht="20.100000000000001" customHeight="1">
      <c r="B20" s="142" t="s">
        <v>269</v>
      </c>
      <c r="C20" s="795">
        <v>286</v>
      </c>
      <c r="D20" s="391">
        <v>276</v>
      </c>
      <c r="E20" s="391">
        <v>278</v>
      </c>
      <c r="F20" s="430">
        <v>279</v>
      </c>
      <c r="G20" s="431">
        <v>274</v>
      </c>
    </row>
    <row r="21" spans="2:7" ht="20.100000000000001" customHeight="1">
      <c r="B21" s="142" t="s">
        <v>288</v>
      </c>
      <c r="C21" s="795">
        <v>19</v>
      </c>
      <c r="D21" s="391">
        <v>18</v>
      </c>
      <c r="E21" s="391">
        <v>15</v>
      </c>
      <c r="F21" s="430">
        <v>17</v>
      </c>
      <c r="G21" s="431">
        <v>18</v>
      </c>
    </row>
    <row r="22" spans="2:7" ht="20.100000000000001" customHeight="1">
      <c r="B22" s="142" t="s">
        <v>287</v>
      </c>
      <c r="C22" s="795">
        <v>78</v>
      </c>
      <c r="D22" s="391">
        <v>62</v>
      </c>
      <c r="E22" s="391">
        <v>31</v>
      </c>
      <c r="F22" s="430">
        <v>14</v>
      </c>
      <c r="G22" s="431">
        <v>14</v>
      </c>
    </row>
    <row r="23" spans="2:7" ht="20.100000000000001" customHeight="1">
      <c r="B23" s="142" t="s">
        <v>268</v>
      </c>
      <c r="C23" s="795">
        <v>26</v>
      </c>
      <c r="D23" s="391">
        <v>26</v>
      </c>
      <c r="E23" s="391">
        <v>25</v>
      </c>
      <c r="F23" s="430">
        <v>26</v>
      </c>
      <c r="G23" s="431">
        <v>25</v>
      </c>
    </row>
    <row r="24" spans="2:7" ht="20.100000000000001" customHeight="1">
      <c r="B24" s="142" t="s">
        <v>267</v>
      </c>
      <c r="C24" s="795">
        <v>104</v>
      </c>
      <c r="D24" s="391">
        <v>108</v>
      </c>
      <c r="E24" s="391">
        <v>66</v>
      </c>
      <c r="F24" s="430">
        <v>31</v>
      </c>
      <c r="G24" s="431">
        <v>32</v>
      </c>
    </row>
    <row r="25" spans="2:7" ht="20.100000000000001" customHeight="1">
      <c r="B25" s="899" t="s">
        <v>264</v>
      </c>
      <c r="C25" s="876" t="s">
        <v>10</v>
      </c>
      <c r="D25" s="850" t="s">
        <v>10</v>
      </c>
      <c r="E25" s="850" t="s">
        <v>10</v>
      </c>
      <c r="F25" s="851" t="s">
        <v>10</v>
      </c>
      <c r="G25" s="852">
        <v>2</v>
      </c>
    </row>
    <row r="26" spans="2:7" ht="20.100000000000001" customHeight="1">
      <c r="B26" s="872" t="s">
        <v>286</v>
      </c>
      <c r="C26" s="877">
        <v>168</v>
      </c>
      <c r="D26" s="874">
        <v>183</v>
      </c>
      <c r="E26" s="874">
        <v>132</v>
      </c>
      <c r="F26" s="874">
        <v>109</v>
      </c>
      <c r="G26" s="875">
        <v>95</v>
      </c>
    </row>
    <row r="27" spans="2:7" ht="20.100000000000001" customHeight="1">
      <c r="B27" s="142" t="s">
        <v>285</v>
      </c>
      <c r="C27" s="795">
        <v>7</v>
      </c>
      <c r="D27" s="391">
        <v>7</v>
      </c>
      <c r="E27" s="391">
        <v>6</v>
      </c>
      <c r="F27" s="430">
        <v>8</v>
      </c>
      <c r="G27" s="431">
        <v>8</v>
      </c>
    </row>
    <row r="28" spans="2:7" ht="20.100000000000001" customHeight="1">
      <c r="B28" s="142" t="s">
        <v>284</v>
      </c>
      <c r="C28" s="795">
        <v>5</v>
      </c>
      <c r="D28" s="391">
        <v>5</v>
      </c>
      <c r="E28" s="391">
        <v>5</v>
      </c>
      <c r="F28" s="430">
        <v>4</v>
      </c>
      <c r="G28" s="431">
        <v>3</v>
      </c>
    </row>
    <row r="29" spans="2:7" ht="20.100000000000001" customHeight="1">
      <c r="B29" s="142" t="s">
        <v>283</v>
      </c>
      <c r="C29" s="795">
        <v>16</v>
      </c>
      <c r="D29" s="391">
        <v>18</v>
      </c>
      <c r="E29" s="391" t="s">
        <v>282</v>
      </c>
      <c r="F29" s="430" t="s">
        <v>10</v>
      </c>
      <c r="G29" s="431" t="s">
        <v>10</v>
      </c>
    </row>
    <row r="30" spans="2:7" ht="20.100000000000001" customHeight="1">
      <c r="B30" s="878" t="s">
        <v>300</v>
      </c>
      <c r="C30" s="795">
        <v>98</v>
      </c>
      <c r="D30" s="391">
        <v>95</v>
      </c>
      <c r="E30" s="391">
        <v>59</v>
      </c>
      <c r="F30" s="430">
        <v>34</v>
      </c>
      <c r="G30" s="431">
        <v>14</v>
      </c>
    </row>
    <row r="31" spans="2:7" ht="20.100000000000001" customHeight="1">
      <c r="B31" s="878" t="s">
        <v>281</v>
      </c>
      <c r="C31" s="795" t="s">
        <v>282</v>
      </c>
      <c r="D31" s="391">
        <v>1</v>
      </c>
      <c r="E31" s="391" t="s">
        <v>282</v>
      </c>
      <c r="F31" s="430" t="s">
        <v>10</v>
      </c>
      <c r="G31" s="431" t="s">
        <v>10</v>
      </c>
    </row>
    <row r="32" spans="2:7" ht="20.100000000000001" customHeight="1">
      <c r="B32" s="142" t="s">
        <v>280</v>
      </c>
      <c r="C32" s="795">
        <v>36</v>
      </c>
      <c r="D32" s="391">
        <v>35</v>
      </c>
      <c r="E32" s="391">
        <v>31</v>
      </c>
      <c r="F32" s="430">
        <v>31</v>
      </c>
      <c r="G32" s="431">
        <v>34</v>
      </c>
    </row>
    <row r="33" spans="2:7" ht="20.100000000000001" customHeight="1">
      <c r="B33" s="847" t="s">
        <v>265</v>
      </c>
      <c r="C33" s="876">
        <v>6</v>
      </c>
      <c r="D33" s="850">
        <v>22</v>
      </c>
      <c r="E33" s="850">
        <v>31</v>
      </c>
      <c r="F33" s="851">
        <v>32</v>
      </c>
      <c r="G33" s="852">
        <v>36</v>
      </c>
    </row>
    <row r="34" spans="2:7" ht="20.100000000000001" customHeight="1">
      <c r="B34" s="872" t="s">
        <v>279</v>
      </c>
      <c r="C34" s="877">
        <v>44</v>
      </c>
      <c r="D34" s="874">
        <v>16</v>
      </c>
      <c r="E34" s="874">
        <v>28</v>
      </c>
      <c r="F34" s="874">
        <v>31</v>
      </c>
      <c r="G34" s="875">
        <v>34</v>
      </c>
    </row>
    <row r="35" spans="2:7" ht="20.100000000000001" customHeight="1">
      <c r="B35" s="142" t="s">
        <v>278</v>
      </c>
      <c r="C35" s="795">
        <v>29</v>
      </c>
      <c r="D35" s="391">
        <v>3</v>
      </c>
      <c r="E35" s="900" t="s">
        <v>10</v>
      </c>
      <c r="F35" s="901" t="s">
        <v>10</v>
      </c>
      <c r="G35" s="902" t="s">
        <v>10</v>
      </c>
    </row>
    <row r="36" spans="2:7" ht="20.100000000000001" customHeight="1">
      <c r="B36" s="142" t="s">
        <v>277</v>
      </c>
      <c r="C36" s="795">
        <v>7</v>
      </c>
      <c r="D36" s="391">
        <v>5</v>
      </c>
      <c r="E36" s="391">
        <v>3</v>
      </c>
      <c r="F36" s="430">
        <v>3</v>
      </c>
      <c r="G36" s="431">
        <v>3</v>
      </c>
    </row>
    <row r="37" spans="2:7" ht="20.100000000000001" customHeight="1">
      <c r="B37" s="142" t="s">
        <v>276</v>
      </c>
      <c r="C37" s="795" t="s">
        <v>282</v>
      </c>
      <c r="D37" s="391" t="s">
        <v>10</v>
      </c>
      <c r="E37" s="900" t="s">
        <v>282</v>
      </c>
      <c r="F37" s="901" t="s">
        <v>10</v>
      </c>
      <c r="G37" s="902" t="s">
        <v>10</v>
      </c>
    </row>
    <row r="38" spans="2:7" ht="20.100000000000001" customHeight="1">
      <c r="B38" s="142" t="s">
        <v>275</v>
      </c>
      <c r="C38" s="795" t="s">
        <v>282</v>
      </c>
      <c r="D38" s="391" t="s">
        <v>10</v>
      </c>
      <c r="E38" s="391">
        <v>16</v>
      </c>
      <c r="F38" s="430">
        <v>19</v>
      </c>
      <c r="G38" s="431">
        <v>22</v>
      </c>
    </row>
    <row r="39" spans="2:7" ht="20.100000000000001" customHeight="1">
      <c r="B39" s="847" t="s">
        <v>273</v>
      </c>
      <c r="C39" s="876">
        <v>8</v>
      </c>
      <c r="D39" s="850">
        <v>8</v>
      </c>
      <c r="E39" s="903">
        <v>9</v>
      </c>
      <c r="F39" s="904">
        <v>9</v>
      </c>
      <c r="G39" s="905">
        <v>9</v>
      </c>
    </row>
    <row r="40" spans="2:7" ht="20.100000000000001" customHeight="1">
      <c r="B40" s="906" t="s">
        <v>272</v>
      </c>
      <c r="C40" s="907">
        <v>1672</v>
      </c>
      <c r="D40" s="908">
        <v>1566</v>
      </c>
      <c r="E40" s="908">
        <v>1346</v>
      </c>
      <c r="F40" s="908">
        <v>1271</v>
      </c>
      <c r="G40" s="908">
        <v>1237</v>
      </c>
    </row>
    <row r="41" spans="2:7" ht="20.100000000000001" customHeight="1">
      <c r="B41" s="882" t="s">
        <v>271</v>
      </c>
      <c r="C41" s="883">
        <v>216</v>
      </c>
      <c r="D41" s="884">
        <v>247</v>
      </c>
      <c r="E41" s="884">
        <v>284</v>
      </c>
      <c r="F41" s="884">
        <v>247</v>
      </c>
      <c r="G41" s="884">
        <v>219</v>
      </c>
    </row>
    <row r="42" spans="2:7" ht="20.100000000000001" customHeight="1">
      <c r="B42" s="909" t="s">
        <v>270</v>
      </c>
      <c r="C42" s="910">
        <v>5</v>
      </c>
      <c r="D42" s="98">
        <v>4</v>
      </c>
      <c r="E42" s="98">
        <v>5</v>
      </c>
      <c r="F42" s="911">
        <v>1</v>
      </c>
      <c r="G42" s="912" t="s">
        <v>10</v>
      </c>
    </row>
    <row r="43" spans="2:7" ht="20.100000000000001" customHeight="1">
      <c r="B43" s="142" t="s">
        <v>269</v>
      </c>
      <c r="C43" s="795">
        <v>24</v>
      </c>
      <c r="D43" s="391">
        <v>41</v>
      </c>
      <c r="E43" s="391">
        <v>115</v>
      </c>
      <c r="F43" s="430">
        <v>114</v>
      </c>
      <c r="G43" s="431">
        <v>107</v>
      </c>
    </row>
    <row r="44" spans="2:7" ht="20.100000000000001" customHeight="1">
      <c r="B44" s="142" t="s">
        <v>268</v>
      </c>
      <c r="C44" s="795">
        <v>25</v>
      </c>
      <c r="D44" s="391">
        <v>24</v>
      </c>
      <c r="E44" s="391">
        <v>23</v>
      </c>
      <c r="F44" s="430">
        <v>24</v>
      </c>
      <c r="G44" s="431">
        <v>24</v>
      </c>
    </row>
    <row r="45" spans="2:7" ht="20.100000000000001" customHeight="1">
      <c r="B45" s="142" t="s">
        <v>267</v>
      </c>
      <c r="C45" s="795">
        <v>83</v>
      </c>
      <c r="D45" s="391">
        <v>85</v>
      </c>
      <c r="E45" s="391">
        <v>43</v>
      </c>
      <c r="F45" s="430">
        <v>7</v>
      </c>
      <c r="G45" s="431">
        <v>7</v>
      </c>
    </row>
    <row r="46" spans="2:7" ht="20.100000000000001" customHeight="1">
      <c r="B46" s="142" t="s">
        <v>266</v>
      </c>
      <c r="C46" s="795">
        <v>73</v>
      </c>
      <c r="D46" s="391">
        <v>71</v>
      </c>
      <c r="E46" s="391">
        <v>67</v>
      </c>
      <c r="F46" s="430">
        <v>69</v>
      </c>
      <c r="G46" s="431">
        <v>45</v>
      </c>
    </row>
    <row r="47" spans="2:7" ht="20.100000000000001" customHeight="1">
      <c r="B47" s="847" t="s">
        <v>265</v>
      </c>
      <c r="C47" s="876">
        <v>6</v>
      </c>
      <c r="D47" s="850">
        <v>22</v>
      </c>
      <c r="E47" s="850">
        <v>31</v>
      </c>
      <c r="F47" s="851">
        <v>32</v>
      </c>
      <c r="G47" s="852">
        <v>36</v>
      </c>
    </row>
    <row r="48" spans="2:7" ht="20.100000000000001" customHeight="1">
      <c r="B48" s="464"/>
      <c r="C48" s="238"/>
      <c r="D48" s="238"/>
      <c r="E48" s="238"/>
      <c r="F48" s="551"/>
      <c r="G48" s="551"/>
    </row>
    <row r="49" spans="2:7" ht="43.5" customHeight="1">
      <c r="B49" s="1725" t="s">
        <v>1407</v>
      </c>
      <c r="C49" s="1725"/>
      <c r="D49" s="1725"/>
      <c r="E49" s="1725"/>
      <c r="F49" s="1725"/>
      <c r="G49" s="1725"/>
    </row>
  </sheetData>
  <mergeCells count="2">
    <mergeCell ref="B2:G2"/>
    <mergeCell ref="B49:G49"/>
  </mergeCells>
  <hyperlinks>
    <hyperlink ref="A2" location="Summary!A1" display=" " xr:uid="{00000000-0004-0000-3000-000000000000}"/>
  </hyperlinks>
  <pageMargins left="0.74803149606299213" right="0.74803149606299213" top="0.98425196850393704" bottom="0.98425196850393704" header="0.51181102362204722" footer="0.51181102362204722"/>
  <pageSetup paperSize="9" scale="68" orientation="portrait" horizontalDpi="4294967292" verticalDpi="4294967292" r:id="rId1"/>
  <headerFooter>
    <oddFooter>&amp;L&amp;1#&amp;"Calibri"&amp;10&amp;K000000TOTAL Classification: Restricted Distribution TOTAL - All rights reserved</oddFooter>
  </headerFooter>
  <ignoredErrors>
    <ignoredError sqref="C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le5">
    <tabColor rgb="FF0076BD"/>
    <pageSetUpPr fitToPage="1"/>
  </sheetPr>
  <dimension ref="A2:R39"/>
  <sheetViews>
    <sheetView showGridLines="0" view="pageBreakPreview" zoomScaleNormal="130" zoomScaleSheetLayoutView="100" zoomScalePageLayoutView="130" workbookViewId="0"/>
  </sheetViews>
  <sheetFormatPr defaultColWidth="11" defaultRowHeight="20.100000000000001" customHeight="1"/>
  <cols>
    <col min="1" max="1" width="5.5" style="61" customWidth="1"/>
    <col min="2" max="2" width="46.125" style="61" customWidth="1"/>
    <col min="3" max="7" width="13" style="61" customWidth="1"/>
    <col min="8" max="8" width="10.5" style="61" customWidth="1"/>
    <col min="9" max="12" width="10.5" style="89" customWidth="1"/>
    <col min="13" max="13" width="10.5" style="61" customWidth="1"/>
    <col min="14" max="17" width="10.5" style="89" customWidth="1"/>
    <col min="18" max="18" width="5.5" style="61" customWidth="1"/>
    <col min="19" max="16384" width="11" style="61"/>
  </cols>
  <sheetData>
    <row r="2" spans="1:18" ht="20.100000000000001" customHeight="1">
      <c r="A2" s="88" t="s">
        <v>15</v>
      </c>
      <c r="B2" s="139" t="s">
        <v>1222</v>
      </c>
      <c r="C2" s="139"/>
      <c r="D2" s="139"/>
      <c r="E2" s="139"/>
      <c r="F2" s="139"/>
      <c r="G2" s="139"/>
      <c r="H2" s="139"/>
      <c r="I2" s="159"/>
      <c r="J2" s="159"/>
      <c r="K2" s="159"/>
      <c r="L2" s="159"/>
      <c r="M2" s="139"/>
      <c r="N2" s="159"/>
      <c r="O2" s="159"/>
      <c r="P2" s="159"/>
      <c r="Q2" s="159"/>
      <c r="R2" s="139"/>
    </row>
    <row r="3" spans="1:18" ht="20.100000000000001" customHeight="1">
      <c r="B3" s="91"/>
      <c r="C3" s="91"/>
      <c r="D3" s="91"/>
      <c r="E3" s="91"/>
      <c r="F3" s="91"/>
      <c r="G3" s="91"/>
    </row>
    <row r="4" spans="1:18" ht="20.100000000000001" customHeight="1">
      <c r="B4" s="160"/>
      <c r="C4" s="10">
        <v>2019</v>
      </c>
      <c r="D4" s="1683" t="s">
        <v>5</v>
      </c>
      <c r="E4" s="1683"/>
      <c r="F4" s="1683"/>
      <c r="G4" s="1683"/>
      <c r="H4" s="161">
        <v>2018</v>
      </c>
      <c r="I4" s="1683" t="s">
        <v>5</v>
      </c>
      <c r="J4" s="1683"/>
      <c r="K4" s="1683"/>
      <c r="L4" s="1683"/>
      <c r="M4" s="161">
        <v>2017</v>
      </c>
      <c r="N4" s="1683" t="s">
        <v>5</v>
      </c>
      <c r="O4" s="1683"/>
      <c r="P4" s="1683"/>
      <c r="Q4" s="1683"/>
      <c r="R4" s="162"/>
    </row>
    <row r="5" spans="1:18" ht="20.100000000000001" customHeight="1">
      <c r="B5" s="163" t="s">
        <v>9</v>
      </c>
      <c r="C5" s="164" t="s">
        <v>6</v>
      </c>
      <c r="D5" s="164" t="s">
        <v>1223</v>
      </c>
      <c r="E5" s="164" t="s">
        <v>1224</v>
      </c>
      <c r="F5" s="164" t="s">
        <v>1225</v>
      </c>
      <c r="G5" s="164" t="s">
        <v>1226</v>
      </c>
      <c r="H5" s="164" t="s">
        <v>6</v>
      </c>
      <c r="I5" s="164" t="s">
        <v>1223</v>
      </c>
      <c r="J5" s="164" t="s">
        <v>1224</v>
      </c>
      <c r="K5" s="164" t="s">
        <v>1225</v>
      </c>
      <c r="L5" s="164" t="s">
        <v>1226</v>
      </c>
      <c r="M5" s="164" t="s">
        <v>6</v>
      </c>
      <c r="N5" s="164" t="s">
        <v>1223</v>
      </c>
      <c r="O5" s="164" t="s">
        <v>1224</v>
      </c>
      <c r="P5" s="164" t="s">
        <v>1225</v>
      </c>
      <c r="Q5" s="164" t="s">
        <v>1226</v>
      </c>
      <c r="R5" s="162"/>
    </row>
    <row r="6" spans="1:18" ht="20.100000000000001" customHeight="1">
      <c r="B6" s="165" t="s">
        <v>1073</v>
      </c>
      <c r="C6" s="166">
        <v>18132</v>
      </c>
      <c r="D6" s="167">
        <v>4606</v>
      </c>
      <c r="E6" s="168">
        <v>4370</v>
      </c>
      <c r="F6" s="168">
        <v>4560</v>
      </c>
      <c r="G6" s="166">
        <v>4596</v>
      </c>
      <c r="H6" s="169">
        <v>19599</v>
      </c>
      <c r="I6" s="170">
        <v>4217</v>
      </c>
      <c r="J6" s="170">
        <v>5151</v>
      </c>
      <c r="K6" s="170">
        <v>5808</v>
      </c>
      <c r="L6" s="169">
        <v>4423</v>
      </c>
      <c r="M6" s="169">
        <v>13539</v>
      </c>
      <c r="N6" s="170">
        <v>3266</v>
      </c>
      <c r="O6" s="170">
        <v>2897</v>
      </c>
      <c r="P6" s="170">
        <v>3437</v>
      </c>
      <c r="Q6" s="169">
        <v>3939</v>
      </c>
    </row>
    <row r="7" spans="1:18" ht="20.100000000000001" customHeight="1">
      <c r="B7" s="171" t="s">
        <v>240</v>
      </c>
      <c r="C7" s="172">
        <v>11408</v>
      </c>
      <c r="D7" s="173">
        <v>2952</v>
      </c>
      <c r="E7" s="174">
        <v>3010</v>
      </c>
      <c r="F7" s="174">
        <v>2510</v>
      </c>
      <c r="G7" s="172">
        <v>2936</v>
      </c>
      <c r="H7" s="175">
        <v>13408</v>
      </c>
      <c r="I7" s="176">
        <v>2902</v>
      </c>
      <c r="J7" s="176">
        <v>3726</v>
      </c>
      <c r="K7" s="176">
        <v>3947</v>
      </c>
      <c r="L7" s="176">
        <v>2833</v>
      </c>
      <c r="M7" s="175">
        <v>6208</v>
      </c>
      <c r="N7" s="176"/>
      <c r="O7" s="176"/>
      <c r="P7" s="176"/>
      <c r="Q7" s="176"/>
    </row>
    <row r="8" spans="1:18" ht="20.100000000000001" customHeight="1">
      <c r="B8" s="171" t="s">
        <v>642</v>
      </c>
      <c r="C8" s="172">
        <v>1644</v>
      </c>
      <c r="D8" s="177">
        <v>407</v>
      </c>
      <c r="E8" s="178">
        <v>339</v>
      </c>
      <c r="F8" s="178">
        <v>359</v>
      </c>
      <c r="G8" s="179">
        <v>539</v>
      </c>
      <c r="H8" s="175">
        <v>1174</v>
      </c>
      <c r="I8" s="180">
        <v>235</v>
      </c>
      <c r="J8" s="180">
        <v>217</v>
      </c>
      <c r="K8" s="180">
        <v>373</v>
      </c>
      <c r="L8" s="180">
        <v>349</v>
      </c>
      <c r="M8" s="175">
        <v>1435</v>
      </c>
      <c r="N8" s="180"/>
      <c r="O8" s="180"/>
      <c r="P8" s="180"/>
      <c r="Q8" s="180"/>
    </row>
    <row r="9" spans="1:18" ht="20.100000000000001" customHeight="1">
      <c r="B9" s="181" t="s">
        <v>643</v>
      </c>
      <c r="C9" s="172">
        <v>13052</v>
      </c>
      <c r="D9" s="167">
        <v>3359</v>
      </c>
      <c r="E9" s="168">
        <v>3349</v>
      </c>
      <c r="F9" s="168">
        <v>2869</v>
      </c>
      <c r="G9" s="166">
        <v>3475</v>
      </c>
      <c r="H9" s="169">
        <v>14582</v>
      </c>
      <c r="I9" s="170">
        <v>3137</v>
      </c>
      <c r="J9" s="170">
        <v>3943</v>
      </c>
      <c r="K9" s="170">
        <v>4320</v>
      </c>
      <c r="L9" s="169">
        <v>3182</v>
      </c>
      <c r="M9" s="169">
        <v>7643</v>
      </c>
      <c r="N9" s="170">
        <v>1830</v>
      </c>
      <c r="O9" s="170">
        <v>1526</v>
      </c>
      <c r="P9" s="170">
        <v>1732</v>
      </c>
      <c r="Q9" s="169">
        <v>2555</v>
      </c>
    </row>
    <row r="10" spans="1:18" ht="20.100000000000001" customHeight="1">
      <c r="B10" s="171" t="s">
        <v>7</v>
      </c>
      <c r="C10" s="172">
        <v>2986</v>
      </c>
      <c r="D10" s="173">
        <v>752</v>
      </c>
      <c r="E10" s="174">
        <v>537</v>
      </c>
      <c r="F10" s="174">
        <v>1153</v>
      </c>
      <c r="G10" s="172">
        <v>544</v>
      </c>
      <c r="H10" s="175">
        <v>3131</v>
      </c>
      <c r="I10" s="176">
        <v>694</v>
      </c>
      <c r="J10" s="176">
        <v>680</v>
      </c>
      <c r="K10" s="176">
        <v>966</v>
      </c>
      <c r="L10" s="176">
        <v>791</v>
      </c>
      <c r="M10" s="175">
        <v>4056</v>
      </c>
      <c r="N10" s="176">
        <v>1047</v>
      </c>
      <c r="O10" s="176">
        <v>931</v>
      </c>
      <c r="P10" s="176">
        <v>1182</v>
      </c>
      <c r="Q10" s="176">
        <v>896</v>
      </c>
    </row>
    <row r="11" spans="1:18" ht="20.100000000000001" customHeight="1">
      <c r="B11" s="171" t="s">
        <v>8</v>
      </c>
      <c r="C11" s="172">
        <v>2094</v>
      </c>
      <c r="D11" s="177">
        <v>495</v>
      </c>
      <c r="E11" s="178">
        <v>484</v>
      </c>
      <c r="F11" s="178">
        <v>538</v>
      </c>
      <c r="G11" s="179">
        <v>577</v>
      </c>
      <c r="H11" s="175">
        <v>1886</v>
      </c>
      <c r="I11" s="180">
        <v>386</v>
      </c>
      <c r="J11" s="180">
        <v>528</v>
      </c>
      <c r="K11" s="180">
        <v>522</v>
      </c>
      <c r="L11" s="180">
        <v>450</v>
      </c>
      <c r="M11" s="175">
        <v>1840</v>
      </c>
      <c r="N11" s="180">
        <v>389</v>
      </c>
      <c r="O11" s="180">
        <v>440</v>
      </c>
      <c r="P11" s="180">
        <v>523</v>
      </c>
      <c r="Q11" s="180">
        <v>488</v>
      </c>
    </row>
    <row r="12" spans="1:18" ht="20.100000000000001" customHeight="1">
      <c r="B12" s="182" t="s">
        <v>1071</v>
      </c>
      <c r="C12" s="166">
        <v>14554</v>
      </c>
      <c r="D12" s="167">
        <v>3413</v>
      </c>
      <c r="E12" s="168">
        <v>3589</v>
      </c>
      <c r="F12" s="168">
        <v>3673</v>
      </c>
      <c r="G12" s="166">
        <v>3879</v>
      </c>
      <c r="H12" s="169">
        <v>15997</v>
      </c>
      <c r="I12" s="170">
        <v>3385</v>
      </c>
      <c r="J12" s="170">
        <v>4179</v>
      </c>
      <c r="K12" s="170">
        <v>4548</v>
      </c>
      <c r="L12" s="169">
        <v>3885</v>
      </c>
      <c r="M12" s="169">
        <v>11936</v>
      </c>
      <c r="N12" s="170">
        <v>2767</v>
      </c>
      <c r="O12" s="170">
        <v>2748</v>
      </c>
      <c r="P12" s="170">
        <v>3062</v>
      </c>
      <c r="Q12" s="170">
        <v>3359</v>
      </c>
    </row>
    <row r="13" spans="1:18" ht="20.100000000000001" customHeight="1">
      <c r="B13" s="171" t="s">
        <v>240</v>
      </c>
      <c r="C13" s="172">
        <v>7509</v>
      </c>
      <c r="D13" s="173">
        <v>1722</v>
      </c>
      <c r="E13" s="174">
        <v>2022</v>
      </c>
      <c r="F13" s="174">
        <v>1734</v>
      </c>
      <c r="G13" s="172">
        <v>2031</v>
      </c>
      <c r="H13" s="175">
        <v>8547</v>
      </c>
      <c r="I13" s="176">
        <v>1817</v>
      </c>
      <c r="J13" s="176">
        <v>2315</v>
      </c>
      <c r="K13" s="176">
        <v>2439</v>
      </c>
      <c r="L13" s="176">
        <v>1976</v>
      </c>
      <c r="M13" s="175">
        <v>4541</v>
      </c>
      <c r="N13" s="176"/>
      <c r="O13" s="176"/>
      <c r="P13" s="176"/>
      <c r="Q13" s="176"/>
    </row>
    <row r="14" spans="1:18" ht="20.100000000000001" customHeight="1">
      <c r="B14" s="171" t="s">
        <v>642</v>
      </c>
      <c r="C14" s="172">
        <v>2389</v>
      </c>
      <c r="D14" s="177">
        <v>592</v>
      </c>
      <c r="E14" s="178">
        <v>429</v>
      </c>
      <c r="F14" s="178">
        <v>574</v>
      </c>
      <c r="G14" s="179">
        <v>794</v>
      </c>
      <c r="H14" s="175">
        <v>2419</v>
      </c>
      <c r="I14" s="176">
        <v>481</v>
      </c>
      <c r="J14" s="176">
        <v>565</v>
      </c>
      <c r="K14" s="176">
        <v>697</v>
      </c>
      <c r="L14" s="176">
        <v>676</v>
      </c>
      <c r="M14" s="175">
        <v>1929</v>
      </c>
      <c r="N14" s="176"/>
      <c r="O14" s="176"/>
      <c r="P14" s="176"/>
      <c r="Q14" s="176"/>
    </row>
    <row r="15" spans="1:18" ht="20.100000000000001" customHeight="1">
      <c r="B15" s="181" t="s">
        <v>643</v>
      </c>
      <c r="C15" s="166">
        <v>9898</v>
      </c>
      <c r="D15" s="167">
        <v>2314</v>
      </c>
      <c r="E15" s="168">
        <v>2451</v>
      </c>
      <c r="F15" s="168">
        <v>2308</v>
      </c>
      <c r="G15" s="166">
        <v>2825</v>
      </c>
      <c r="H15" s="169">
        <v>10966</v>
      </c>
      <c r="I15" s="170">
        <v>2298</v>
      </c>
      <c r="J15" s="170">
        <v>2880</v>
      </c>
      <c r="K15" s="170">
        <v>3136</v>
      </c>
      <c r="L15" s="170">
        <v>2652</v>
      </c>
      <c r="M15" s="169">
        <v>6470</v>
      </c>
      <c r="N15" s="170">
        <v>1443</v>
      </c>
      <c r="O15" s="170">
        <v>1454</v>
      </c>
      <c r="P15" s="170">
        <v>1536</v>
      </c>
      <c r="Q15" s="170">
        <v>2037</v>
      </c>
    </row>
    <row r="16" spans="1:18" ht="20.100000000000001" customHeight="1">
      <c r="B16" s="171" t="s">
        <v>7</v>
      </c>
      <c r="C16" s="172">
        <v>3003</v>
      </c>
      <c r="D16" s="173">
        <v>756</v>
      </c>
      <c r="E16" s="174">
        <v>715</v>
      </c>
      <c r="F16" s="174">
        <v>952</v>
      </c>
      <c r="G16" s="172">
        <v>580</v>
      </c>
      <c r="H16" s="175">
        <v>3379</v>
      </c>
      <c r="I16" s="176">
        <v>720</v>
      </c>
      <c r="J16" s="176">
        <v>821</v>
      </c>
      <c r="K16" s="176">
        <v>938</v>
      </c>
      <c r="L16" s="176">
        <v>900</v>
      </c>
      <c r="M16" s="175">
        <v>3790</v>
      </c>
      <c r="N16" s="176">
        <v>1023</v>
      </c>
      <c r="O16" s="176">
        <v>861</v>
      </c>
      <c r="P16" s="176">
        <v>1020</v>
      </c>
      <c r="Q16" s="176">
        <v>886</v>
      </c>
    </row>
    <row r="17" spans="2:18" ht="20.100000000000001" customHeight="1">
      <c r="B17" s="183" t="s">
        <v>8</v>
      </c>
      <c r="C17" s="184">
        <v>1653</v>
      </c>
      <c r="D17" s="185">
        <v>343</v>
      </c>
      <c r="E17" s="186">
        <v>423</v>
      </c>
      <c r="F17" s="186">
        <v>413</v>
      </c>
      <c r="G17" s="184">
        <v>474</v>
      </c>
      <c r="H17" s="187">
        <v>1652</v>
      </c>
      <c r="I17" s="188">
        <v>367</v>
      </c>
      <c r="J17" s="188">
        <v>478</v>
      </c>
      <c r="K17" s="188">
        <v>474</v>
      </c>
      <c r="L17" s="188">
        <v>333</v>
      </c>
      <c r="M17" s="187">
        <v>1676</v>
      </c>
      <c r="N17" s="188">
        <v>301</v>
      </c>
      <c r="O17" s="188">
        <v>433</v>
      </c>
      <c r="P17" s="188">
        <v>506</v>
      </c>
      <c r="Q17" s="188">
        <v>436</v>
      </c>
    </row>
    <row r="18" spans="2:18" ht="20.100000000000001" customHeight="1">
      <c r="B18" s="189"/>
      <c r="C18" s="189"/>
      <c r="D18" s="189"/>
      <c r="E18" s="189"/>
      <c r="F18" s="189"/>
      <c r="G18" s="189"/>
      <c r="H18" s="189"/>
      <c r="I18" s="190"/>
      <c r="J18" s="190"/>
      <c r="K18" s="190"/>
      <c r="L18" s="190"/>
      <c r="M18" s="189"/>
      <c r="N18" s="190"/>
      <c r="O18" s="190"/>
      <c r="P18" s="190"/>
      <c r="Q18" s="190"/>
      <c r="R18" s="189"/>
    </row>
    <row r="19" spans="2:18" ht="20.100000000000001" customHeight="1">
      <c r="B19" s="1684" t="s">
        <v>1072</v>
      </c>
      <c r="C19" s="1684"/>
      <c r="D19" s="1684"/>
      <c r="E19" s="1684"/>
      <c r="F19" s="1684"/>
      <c r="G19" s="1684"/>
      <c r="H19" s="39"/>
      <c r="I19" s="191"/>
      <c r="J19" s="191"/>
      <c r="K19" s="191"/>
      <c r="L19" s="191"/>
      <c r="M19" s="39"/>
      <c r="N19" s="191"/>
      <c r="O19" s="191"/>
      <c r="P19" s="191"/>
      <c r="Q19" s="191"/>
      <c r="R19" s="39"/>
    </row>
    <row r="20" spans="2:18" ht="20.100000000000001" customHeight="1">
      <c r="B20" s="189"/>
      <c r="C20" s="189"/>
      <c r="D20" s="189"/>
      <c r="E20" s="189"/>
      <c r="F20" s="189"/>
      <c r="G20" s="189"/>
      <c r="H20" s="189"/>
      <c r="I20" s="190"/>
      <c r="J20" s="190"/>
      <c r="K20" s="190"/>
      <c r="L20" s="190"/>
      <c r="M20" s="189"/>
      <c r="N20" s="190"/>
      <c r="O20" s="190"/>
      <c r="P20" s="190"/>
      <c r="Q20" s="190"/>
      <c r="R20" s="189"/>
    </row>
    <row r="30" spans="2:18" ht="16.5" customHeight="1"/>
    <row r="32" spans="2:18" ht="15.75">
      <c r="B32" s="1685"/>
      <c r="C32" s="1685"/>
      <c r="D32" s="1685"/>
      <c r="E32" s="1685"/>
      <c r="F32" s="1685"/>
      <c r="G32" s="1685"/>
      <c r="H32" s="1685"/>
      <c r="I32" s="1685"/>
      <c r="J32" s="1685"/>
      <c r="K32" s="1685"/>
      <c r="L32" s="1685"/>
      <c r="M32" s="1685"/>
      <c r="N32" s="1685"/>
      <c r="O32" s="1685"/>
      <c r="P32" s="1685"/>
      <c r="Q32" s="1685"/>
      <c r="R32" s="1685"/>
    </row>
    <row r="33" spans="2:18" ht="15.75">
      <c r="B33" s="9"/>
      <c r="C33" s="9"/>
      <c r="D33" s="9"/>
      <c r="E33" s="9"/>
      <c r="F33" s="9"/>
      <c r="G33" s="9"/>
      <c r="H33" s="9"/>
      <c r="I33" s="192"/>
      <c r="J33" s="192"/>
      <c r="K33" s="192"/>
      <c r="L33" s="192"/>
      <c r="M33" s="9"/>
      <c r="N33" s="192"/>
      <c r="O33" s="192"/>
      <c r="P33" s="192"/>
      <c r="Q33" s="192"/>
      <c r="R33" s="9"/>
    </row>
    <row r="38" spans="2:18" ht="32.1" customHeight="1"/>
    <row r="39" spans="2:18" ht="32.1" customHeight="1"/>
  </sheetData>
  <mergeCells count="5">
    <mergeCell ref="D4:G4"/>
    <mergeCell ref="I4:L4"/>
    <mergeCell ref="N4:Q4"/>
    <mergeCell ref="B19:G19"/>
    <mergeCell ref="B32:R32"/>
  </mergeCells>
  <hyperlinks>
    <hyperlink ref="A2" location="Summary!A1" display=" " xr:uid="{00000000-0004-0000-0400-000000000000}"/>
  </hyperlinks>
  <pageMargins left="0.31496062992125984" right="0.19685039370078741" top="0.98425196850393704" bottom="0.98425196850393704" header="0.51181102362204722" footer="0.51181102362204722"/>
  <pageSetup paperSize="9" scale="58" orientation="landscape" r:id="rId1"/>
  <headerFooter>
    <oddHeader>&amp;L&amp;A</oddHeader>
    <oddFooter>&amp;L&amp;1#&amp;"Calibri"&amp;10&amp;K000000TOTAL Classification: Restricted Distribution TOTAL - All rights reserved</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Feuille50">
    <tabColor rgb="FFCA5B78"/>
    <pageSetUpPr fitToPage="1"/>
  </sheetPr>
  <dimension ref="A2:K48"/>
  <sheetViews>
    <sheetView showGridLines="0" view="pageBreakPreview" zoomScaleSheetLayoutView="100" workbookViewId="0">
      <pane ySplit="4" topLeftCell="A5" activePane="bottomLeft" state="frozen"/>
      <selection pane="bottomLeft"/>
    </sheetView>
  </sheetViews>
  <sheetFormatPr defaultColWidth="10.875" defaultRowHeight="20.100000000000001" customHeight="1"/>
  <cols>
    <col min="1" max="1" width="5.5" style="61" customWidth="1"/>
    <col min="2" max="2" width="45.875" style="61" customWidth="1"/>
    <col min="3" max="6" width="12" style="89" customWidth="1"/>
    <col min="7" max="7" width="12" style="450" customWidth="1"/>
    <col min="8" max="8" width="5.5" style="89" customWidth="1"/>
    <col min="9" max="16384" width="10.875" style="61"/>
  </cols>
  <sheetData>
    <row r="2" spans="1:11" ht="20.100000000000001" customHeight="1">
      <c r="A2" s="88" t="s">
        <v>15</v>
      </c>
      <c r="B2" s="1721" t="s">
        <v>302</v>
      </c>
      <c r="C2" s="1721"/>
      <c r="D2" s="1721"/>
      <c r="E2" s="1721"/>
      <c r="F2" s="1721"/>
      <c r="G2" s="1721"/>
      <c r="H2" s="1721"/>
    </row>
    <row r="4" spans="1:11" ht="20.100000000000001" customHeight="1">
      <c r="B4" s="913" t="s">
        <v>752</v>
      </c>
      <c r="C4" s="859" t="s">
        <v>735</v>
      </c>
      <c r="D4" s="863">
        <v>2018</v>
      </c>
      <c r="E4" s="863">
        <v>2017</v>
      </c>
      <c r="F4" s="863">
        <v>2016</v>
      </c>
      <c r="G4" s="863">
        <v>2015</v>
      </c>
      <c r="H4" s="914"/>
      <c r="I4" s="84"/>
    </row>
    <row r="5" spans="1:11" ht="20.100000000000001" customHeight="1">
      <c r="B5" s="872" t="s">
        <v>749</v>
      </c>
      <c r="C5" s="877">
        <v>3596</v>
      </c>
      <c r="D5" s="874">
        <v>3099</v>
      </c>
      <c r="E5" s="874">
        <v>2674</v>
      </c>
      <c r="F5" s="874">
        <v>2737</v>
      </c>
      <c r="G5" s="874">
        <v>2413</v>
      </c>
    </row>
    <row r="6" spans="1:11" ht="20.100000000000001" customHeight="1">
      <c r="B6" s="142" t="s">
        <v>538</v>
      </c>
      <c r="C6" s="795">
        <v>114</v>
      </c>
      <c r="D6" s="391">
        <v>99</v>
      </c>
      <c r="E6" s="391" t="s">
        <v>10</v>
      </c>
      <c r="F6" s="430" t="s">
        <v>10</v>
      </c>
      <c r="G6" s="430" t="s">
        <v>10</v>
      </c>
    </row>
    <row r="7" spans="1:11" ht="20.100000000000001" customHeight="1">
      <c r="B7" s="142" t="s">
        <v>298</v>
      </c>
      <c r="C7" s="795">
        <v>68</v>
      </c>
      <c r="D7" s="391">
        <v>70</v>
      </c>
      <c r="E7" s="391">
        <v>53</v>
      </c>
      <c r="F7" s="430">
        <v>6</v>
      </c>
      <c r="G7" s="430" t="s">
        <v>10</v>
      </c>
    </row>
    <row r="8" spans="1:11" ht="20.100000000000001" customHeight="1">
      <c r="B8" s="142" t="s">
        <v>297</v>
      </c>
      <c r="C8" s="795">
        <v>539</v>
      </c>
      <c r="D8" s="391">
        <v>577</v>
      </c>
      <c r="E8" s="391">
        <v>640</v>
      </c>
      <c r="F8" s="430">
        <v>618</v>
      </c>
      <c r="G8" s="430">
        <v>614</v>
      </c>
    </row>
    <row r="9" spans="1:11" ht="20.100000000000001" customHeight="1">
      <c r="B9" s="142" t="s">
        <v>296</v>
      </c>
      <c r="C9" s="795">
        <v>90</v>
      </c>
      <c r="D9" s="391">
        <v>98</v>
      </c>
      <c r="E9" s="391">
        <v>112</v>
      </c>
      <c r="F9" s="430">
        <v>141</v>
      </c>
      <c r="G9" s="430">
        <v>158</v>
      </c>
    </row>
    <row r="10" spans="1:11" ht="20.100000000000001" customHeight="1">
      <c r="B10" s="12" t="s">
        <v>295</v>
      </c>
      <c r="C10" s="915">
        <v>598</v>
      </c>
      <c r="D10" s="916">
        <v>566</v>
      </c>
      <c r="E10" s="916">
        <v>551</v>
      </c>
      <c r="F10" s="426">
        <v>595</v>
      </c>
      <c r="G10" s="426">
        <v>389</v>
      </c>
      <c r="H10" s="914"/>
      <c r="I10" s="84"/>
      <c r="J10" s="84"/>
      <c r="K10" s="84"/>
    </row>
    <row r="11" spans="1:11" ht="20.100000000000001" customHeight="1">
      <c r="B11" s="847" t="s">
        <v>266</v>
      </c>
      <c r="C11" s="876">
        <v>2187</v>
      </c>
      <c r="D11" s="850">
        <v>1689</v>
      </c>
      <c r="E11" s="850">
        <v>1318</v>
      </c>
      <c r="F11" s="851">
        <v>1377</v>
      </c>
      <c r="G11" s="851">
        <v>1252</v>
      </c>
    </row>
    <row r="12" spans="1:11" ht="20.100000000000001" customHeight="1">
      <c r="B12" s="872" t="s">
        <v>294</v>
      </c>
      <c r="C12" s="917">
        <v>791</v>
      </c>
      <c r="D12" s="918">
        <v>786</v>
      </c>
      <c r="E12" s="918">
        <v>759</v>
      </c>
      <c r="F12" s="918">
        <v>621</v>
      </c>
      <c r="G12" s="918">
        <v>581</v>
      </c>
    </row>
    <row r="13" spans="1:11" ht="20.100000000000001" customHeight="1">
      <c r="B13" s="653" t="s">
        <v>270</v>
      </c>
      <c r="C13" s="795">
        <v>194</v>
      </c>
      <c r="D13" s="107">
        <v>132</v>
      </c>
      <c r="E13" s="107">
        <v>130</v>
      </c>
      <c r="F13" s="107">
        <v>68</v>
      </c>
      <c r="G13" s="107">
        <v>49</v>
      </c>
    </row>
    <row r="14" spans="1:11" ht="20.100000000000001" customHeight="1">
      <c r="B14" s="142" t="s">
        <v>293</v>
      </c>
      <c r="C14" s="795">
        <v>32</v>
      </c>
      <c r="D14" s="391">
        <v>32</v>
      </c>
      <c r="E14" s="391">
        <v>32</v>
      </c>
      <c r="F14" s="460">
        <v>29</v>
      </c>
      <c r="G14" s="460">
        <v>30</v>
      </c>
    </row>
    <row r="15" spans="1:11" ht="20.100000000000001" customHeight="1">
      <c r="B15" s="142" t="s">
        <v>292</v>
      </c>
      <c r="C15" s="795">
        <v>7</v>
      </c>
      <c r="D15" s="391">
        <v>12</v>
      </c>
      <c r="E15" s="391">
        <v>14</v>
      </c>
      <c r="F15" s="460">
        <v>15</v>
      </c>
      <c r="G15" s="460">
        <v>15</v>
      </c>
    </row>
    <row r="16" spans="1:11" ht="20.100000000000001" customHeight="1">
      <c r="B16" s="847" t="s">
        <v>291</v>
      </c>
      <c r="C16" s="876">
        <v>558</v>
      </c>
      <c r="D16" s="850">
        <v>610</v>
      </c>
      <c r="E16" s="850">
        <v>583</v>
      </c>
      <c r="F16" s="847">
        <v>509</v>
      </c>
      <c r="G16" s="847">
        <v>487</v>
      </c>
    </row>
    <row r="17" spans="2:7" ht="20.100000000000001" customHeight="1">
      <c r="B17" s="872" t="s">
        <v>290</v>
      </c>
      <c r="C17" s="917">
        <v>857</v>
      </c>
      <c r="D17" s="918">
        <v>805</v>
      </c>
      <c r="E17" s="918">
        <v>771</v>
      </c>
      <c r="F17" s="872">
        <v>795</v>
      </c>
      <c r="G17" s="872">
        <v>874</v>
      </c>
    </row>
    <row r="18" spans="2:7" ht="20.100000000000001" customHeight="1">
      <c r="B18" s="653" t="s">
        <v>289</v>
      </c>
      <c r="C18" s="919">
        <v>132</v>
      </c>
      <c r="D18" s="107">
        <v>94</v>
      </c>
      <c r="E18" s="107">
        <v>58</v>
      </c>
      <c r="F18" s="107">
        <v>90</v>
      </c>
      <c r="G18" s="107">
        <v>96</v>
      </c>
    </row>
    <row r="19" spans="2:7" ht="20.100000000000001" customHeight="1">
      <c r="B19" s="142" t="s">
        <v>269</v>
      </c>
      <c r="C19" s="919">
        <v>51</v>
      </c>
      <c r="D19" s="391">
        <v>57</v>
      </c>
      <c r="E19" s="391">
        <v>63</v>
      </c>
      <c r="F19" s="430">
        <v>67</v>
      </c>
      <c r="G19" s="430">
        <v>66</v>
      </c>
    </row>
    <row r="20" spans="2:7" ht="20.100000000000001" customHeight="1">
      <c r="B20" s="142" t="s">
        <v>288</v>
      </c>
      <c r="C20" s="919">
        <v>3</v>
      </c>
      <c r="D20" s="391">
        <v>1</v>
      </c>
      <c r="E20" s="391">
        <v>1</v>
      </c>
      <c r="F20" s="430">
        <v>1</v>
      </c>
      <c r="G20" s="430">
        <v>1</v>
      </c>
    </row>
    <row r="21" spans="2:7" ht="20.100000000000001" customHeight="1">
      <c r="B21" s="142" t="s">
        <v>287</v>
      </c>
      <c r="C21" s="919">
        <v>15</v>
      </c>
      <c r="D21" s="391">
        <v>9</v>
      </c>
      <c r="E21" s="391" t="s">
        <v>10</v>
      </c>
      <c r="F21" s="430" t="s">
        <v>10</v>
      </c>
      <c r="G21" s="430" t="s">
        <v>10</v>
      </c>
    </row>
    <row r="22" spans="2:7" ht="20.100000000000001" customHeight="1">
      <c r="B22" s="142" t="s">
        <v>268</v>
      </c>
      <c r="C22" s="919">
        <v>65</v>
      </c>
      <c r="D22" s="391">
        <v>67</v>
      </c>
      <c r="E22" s="391">
        <v>64</v>
      </c>
      <c r="F22" s="430">
        <v>62</v>
      </c>
      <c r="G22" s="430">
        <v>58</v>
      </c>
    </row>
    <row r="23" spans="2:7" ht="20.100000000000001" customHeight="1">
      <c r="B23" s="142" t="s">
        <v>267</v>
      </c>
      <c r="C23" s="919">
        <v>591</v>
      </c>
      <c r="D23" s="391">
        <v>577</v>
      </c>
      <c r="E23" s="391">
        <v>585</v>
      </c>
      <c r="F23" s="430">
        <v>575</v>
      </c>
      <c r="G23" s="430">
        <v>573</v>
      </c>
    </row>
    <row r="24" spans="2:7" ht="20.100000000000001" customHeight="1">
      <c r="B24" s="847" t="s">
        <v>264</v>
      </c>
      <c r="C24" s="920" t="s">
        <v>10</v>
      </c>
      <c r="D24" s="850" t="s">
        <v>10</v>
      </c>
      <c r="E24" s="850" t="s">
        <v>10</v>
      </c>
      <c r="F24" s="851" t="s">
        <v>10</v>
      </c>
      <c r="G24" s="851">
        <v>80</v>
      </c>
    </row>
    <row r="25" spans="2:7" ht="20.100000000000001" customHeight="1">
      <c r="B25" s="872" t="s">
        <v>286</v>
      </c>
      <c r="C25" s="917">
        <v>1111</v>
      </c>
      <c r="D25" s="918">
        <v>1161</v>
      </c>
      <c r="E25" s="918">
        <v>1212</v>
      </c>
      <c r="F25" s="918">
        <v>944</v>
      </c>
      <c r="G25" s="918">
        <v>896</v>
      </c>
    </row>
    <row r="26" spans="2:7" ht="20.100000000000001" customHeight="1">
      <c r="B26" s="653" t="s">
        <v>285</v>
      </c>
      <c r="C26" s="919">
        <v>438</v>
      </c>
      <c r="D26" s="107">
        <v>402</v>
      </c>
      <c r="E26" s="107">
        <v>388</v>
      </c>
      <c r="F26" s="107">
        <v>391</v>
      </c>
      <c r="G26" s="107">
        <v>354</v>
      </c>
    </row>
    <row r="27" spans="2:7" ht="20.100000000000001" customHeight="1">
      <c r="B27" s="142" t="s">
        <v>284</v>
      </c>
      <c r="C27" s="919">
        <v>193</v>
      </c>
      <c r="D27" s="107">
        <v>204</v>
      </c>
      <c r="E27" s="107">
        <v>216</v>
      </c>
      <c r="F27" s="107">
        <v>160</v>
      </c>
      <c r="G27" s="107">
        <v>133</v>
      </c>
    </row>
    <row r="28" spans="2:7" ht="20.100000000000001" customHeight="1">
      <c r="B28" s="142" t="s">
        <v>283</v>
      </c>
      <c r="C28" s="919">
        <v>2</v>
      </c>
      <c r="D28" s="107">
        <v>1</v>
      </c>
      <c r="E28" s="107" t="s">
        <v>10</v>
      </c>
      <c r="F28" s="107" t="s">
        <v>10</v>
      </c>
      <c r="G28" s="107" t="s">
        <v>10</v>
      </c>
    </row>
    <row r="29" spans="2:7" ht="20.100000000000001" customHeight="1">
      <c r="B29" s="142" t="s">
        <v>280</v>
      </c>
      <c r="C29" s="919">
        <v>423</v>
      </c>
      <c r="D29" s="107">
        <v>483</v>
      </c>
      <c r="E29" s="107">
        <v>527</v>
      </c>
      <c r="F29" s="107">
        <v>304</v>
      </c>
      <c r="G29" s="107">
        <v>308</v>
      </c>
    </row>
    <row r="30" spans="2:7" ht="20.100000000000001" customHeight="1">
      <c r="B30" s="921" t="s">
        <v>265</v>
      </c>
      <c r="C30" s="920">
        <v>55</v>
      </c>
      <c r="D30" s="922">
        <v>71</v>
      </c>
      <c r="E30" s="922">
        <v>81</v>
      </c>
      <c r="F30" s="922">
        <v>89</v>
      </c>
      <c r="G30" s="922">
        <v>101</v>
      </c>
    </row>
    <row r="31" spans="2:7" ht="20.100000000000001" customHeight="1">
      <c r="B31" s="872" t="s">
        <v>279</v>
      </c>
      <c r="C31" s="917">
        <v>1009</v>
      </c>
      <c r="D31" s="918">
        <v>748</v>
      </c>
      <c r="E31" s="918">
        <v>1247</v>
      </c>
      <c r="F31" s="918">
        <v>1350</v>
      </c>
      <c r="G31" s="918">
        <v>1290</v>
      </c>
    </row>
    <row r="32" spans="2:7" ht="20.100000000000001" customHeight="1">
      <c r="B32" s="142" t="s">
        <v>278</v>
      </c>
      <c r="C32" s="919">
        <v>415</v>
      </c>
      <c r="D32" s="107">
        <v>181</v>
      </c>
      <c r="E32" s="107">
        <v>114</v>
      </c>
      <c r="F32" s="107">
        <v>91</v>
      </c>
      <c r="G32" s="107">
        <v>28</v>
      </c>
    </row>
    <row r="33" spans="2:7" ht="20.100000000000001" customHeight="1">
      <c r="B33" s="142" t="s">
        <v>277</v>
      </c>
      <c r="C33" s="919">
        <v>72</v>
      </c>
      <c r="D33" s="107">
        <v>72</v>
      </c>
      <c r="E33" s="107">
        <v>87</v>
      </c>
      <c r="F33" s="107">
        <v>78</v>
      </c>
      <c r="G33" s="107">
        <v>62</v>
      </c>
    </row>
    <row r="34" spans="2:7" ht="20.100000000000001" customHeight="1">
      <c r="B34" s="653" t="s">
        <v>276</v>
      </c>
      <c r="C34" s="919">
        <v>106</v>
      </c>
      <c r="D34" s="107">
        <v>88</v>
      </c>
      <c r="E34" s="107">
        <v>80</v>
      </c>
      <c r="F34" s="107">
        <v>53</v>
      </c>
      <c r="G34" s="107">
        <v>59</v>
      </c>
    </row>
    <row r="35" spans="2:7" ht="20.100000000000001" customHeight="1">
      <c r="B35" s="142" t="s">
        <v>275</v>
      </c>
      <c r="C35" s="919">
        <v>10</v>
      </c>
      <c r="D35" s="107">
        <v>14</v>
      </c>
      <c r="E35" s="107">
        <v>519</v>
      </c>
      <c r="F35" s="107">
        <v>657</v>
      </c>
      <c r="G35" s="107">
        <v>676</v>
      </c>
    </row>
    <row r="36" spans="2:7" ht="20.100000000000001" customHeight="1">
      <c r="B36" s="142" t="s">
        <v>274</v>
      </c>
      <c r="C36" s="919">
        <v>126</v>
      </c>
      <c r="D36" s="107">
        <v>133</v>
      </c>
      <c r="E36" s="107">
        <v>151</v>
      </c>
      <c r="F36" s="107">
        <v>165</v>
      </c>
      <c r="G36" s="107">
        <v>153</v>
      </c>
    </row>
    <row r="37" spans="2:7" ht="20.100000000000001" customHeight="1">
      <c r="B37" s="847" t="s">
        <v>273</v>
      </c>
      <c r="C37" s="920">
        <v>280</v>
      </c>
      <c r="D37" s="922">
        <v>260</v>
      </c>
      <c r="E37" s="922">
        <v>296</v>
      </c>
      <c r="F37" s="922">
        <v>306</v>
      </c>
      <c r="G37" s="922">
        <v>312</v>
      </c>
    </row>
    <row r="38" spans="2:7" ht="20.100000000000001" customHeight="1">
      <c r="B38" s="923" t="s">
        <v>272</v>
      </c>
      <c r="C38" s="924">
        <v>7364</v>
      </c>
      <c r="D38" s="925">
        <v>6599</v>
      </c>
      <c r="E38" s="925">
        <v>6663</v>
      </c>
      <c r="F38" s="925">
        <v>6447</v>
      </c>
      <c r="G38" s="925">
        <v>6054</v>
      </c>
    </row>
    <row r="39" spans="2:7" ht="20.100000000000001" customHeight="1">
      <c r="B39" s="25" t="s">
        <v>271</v>
      </c>
      <c r="C39" s="926">
        <v>2835</v>
      </c>
      <c r="D39" s="103">
        <v>2281</v>
      </c>
      <c r="E39" s="103">
        <v>1914</v>
      </c>
      <c r="F39" s="103">
        <v>1894</v>
      </c>
      <c r="G39" s="103">
        <v>1828</v>
      </c>
    </row>
    <row r="40" spans="2:7" ht="20.100000000000001" customHeight="1">
      <c r="B40" s="142" t="s">
        <v>270</v>
      </c>
      <c r="C40" s="919">
        <v>144</v>
      </c>
      <c r="D40" s="107">
        <v>81</v>
      </c>
      <c r="E40" s="107">
        <v>80</v>
      </c>
      <c r="F40" s="107">
        <v>20</v>
      </c>
      <c r="G40" s="107" t="s">
        <v>10</v>
      </c>
    </row>
    <row r="41" spans="2:7" ht="20.100000000000001" customHeight="1">
      <c r="B41" s="927" t="s">
        <v>269</v>
      </c>
      <c r="C41" s="928">
        <v>39</v>
      </c>
      <c r="D41" s="929">
        <v>45</v>
      </c>
      <c r="E41" s="929">
        <v>53</v>
      </c>
      <c r="F41" s="929">
        <v>51</v>
      </c>
      <c r="G41" s="929">
        <v>50</v>
      </c>
    </row>
    <row r="42" spans="2:7" ht="20.100000000000001" customHeight="1">
      <c r="B42" s="885" t="s">
        <v>268</v>
      </c>
      <c r="C42" s="919">
        <v>66</v>
      </c>
      <c r="D42" s="887">
        <v>67</v>
      </c>
      <c r="E42" s="887">
        <v>64</v>
      </c>
      <c r="F42" s="888">
        <v>62</v>
      </c>
      <c r="G42" s="888">
        <v>58</v>
      </c>
    </row>
    <row r="43" spans="2:7" ht="20.100000000000001" customHeight="1">
      <c r="B43" s="142" t="s">
        <v>267</v>
      </c>
      <c r="C43" s="919">
        <v>400</v>
      </c>
      <c r="D43" s="391">
        <v>395</v>
      </c>
      <c r="E43" s="391">
        <v>395</v>
      </c>
      <c r="F43" s="430">
        <v>379</v>
      </c>
      <c r="G43" s="430">
        <v>383</v>
      </c>
    </row>
    <row r="44" spans="2:7" ht="20.100000000000001" customHeight="1">
      <c r="B44" s="142" t="s">
        <v>266</v>
      </c>
      <c r="C44" s="919">
        <v>2185</v>
      </c>
      <c r="D44" s="391">
        <v>1689</v>
      </c>
      <c r="E44" s="391">
        <v>1317</v>
      </c>
      <c r="F44" s="430">
        <v>1375</v>
      </c>
      <c r="G44" s="430">
        <v>1250</v>
      </c>
    </row>
    <row r="45" spans="2:7" ht="20.100000000000001" customHeight="1">
      <c r="B45" s="142" t="s">
        <v>265</v>
      </c>
      <c r="C45" s="919">
        <v>1</v>
      </c>
      <c r="D45" s="391">
        <v>4</v>
      </c>
      <c r="E45" s="391">
        <v>5</v>
      </c>
      <c r="F45" s="430">
        <v>7</v>
      </c>
      <c r="G45" s="430">
        <v>7</v>
      </c>
    </row>
    <row r="46" spans="2:7" ht="20.100000000000001" customHeight="1">
      <c r="B46" s="847" t="s">
        <v>264</v>
      </c>
      <c r="C46" s="920" t="s">
        <v>10</v>
      </c>
      <c r="D46" s="850" t="s">
        <v>10</v>
      </c>
      <c r="E46" s="850" t="s">
        <v>10</v>
      </c>
      <c r="F46" s="851" t="s">
        <v>10</v>
      </c>
      <c r="G46" s="851">
        <v>80</v>
      </c>
    </row>
    <row r="48" spans="2:7" ht="20.100000000000001" customHeight="1">
      <c r="B48" s="930" t="s">
        <v>753</v>
      </c>
      <c r="C48" s="931"/>
    </row>
  </sheetData>
  <mergeCells count="1">
    <mergeCell ref="B2:H2"/>
  </mergeCells>
  <hyperlinks>
    <hyperlink ref="A2" location="Summary!A1" display=" " xr:uid="{00000000-0004-0000-3100-000000000000}"/>
  </hyperlinks>
  <pageMargins left="0.74803149606299213" right="0.74803149606299213" top="0.98425196850393704" bottom="0.98425196850393704" header="0.51181102362204722" footer="0.51181102362204722"/>
  <pageSetup paperSize="9" scale="68" orientation="portrait" horizontalDpi="4294967292" verticalDpi="4294967292" r:id="rId1"/>
  <headerFooter>
    <oddFooter>&amp;L&amp;1#&amp;"Calibri"&amp;10&amp;K000000TOTAL Classification: Restricted Distribution TOTAL - All rights reserved</oddFooter>
  </headerFooter>
  <ignoredErrors>
    <ignoredError sqref="C4" numberStoredAsText="1"/>
  </ignoredError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Feuille51">
    <tabColor rgb="FFCA5B78"/>
    <pageSetUpPr fitToPage="1"/>
  </sheetPr>
  <dimension ref="A2:L18"/>
  <sheetViews>
    <sheetView showGridLines="0" view="pageBreakPreview" zoomScaleNormal="100" zoomScaleSheetLayoutView="100" zoomScalePageLayoutView="120" workbookViewId="0">
      <selection activeCell="F4" sqref="F4"/>
    </sheetView>
  </sheetViews>
  <sheetFormatPr defaultColWidth="10.875" defaultRowHeight="20.100000000000001" customHeight="1"/>
  <cols>
    <col min="1" max="1" width="5.5" style="61" customWidth="1"/>
    <col min="2" max="2" width="46.125" style="61" customWidth="1"/>
    <col min="3" max="7" width="12" style="89" customWidth="1"/>
    <col min="8" max="8" width="5.5" style="61" customWidth="1"/>
    <col min="9" max="16384" width="10.875" style="61"/>
  </cols>
  <sheetData>
    <row r="2" spans="1:12" ht="20.100000000000001" customHeight="1">
      <c r="A2" s="88" t="s">
        <v>15</v>
      </c>
      <c r="B2" s="139" t="s">
        <v>261</v>
      </c>
      <c r="C2" s="139"/>
      <c r="D2" s="139"/>
      <c r="E2" s="139"/>
      <c r="F2" s="139"/>
      <c r="G2" s="139"/>
      <c r="H2" s="139"/>
      <c r="I2" s="139"/>
      <c r="J2" s="139"/>
      <c r="K2" s="139"/>
      <c r="L2" s="139"/>
    </row>
    <row r="4" spans="1:12" ht="20.100000000000001" customHeight="1">
      <c r="B4" s="932" t="s">
        <v>260</v>
      </c>
      <c r="C4" s="859" t="s">
        <v>736</v>
      </c>
      <c r="D4" s="845" t="s">
        <v>537</v>
      </c>
      <c r="E4" s="845" t="s">
        <v>259</v>
      </c>
      <c r="F4" s="933" t="s">
        <v>258</v>
      </c>
      <c r="G4" s="933" t="s">
        <v>257</v>
      </c>
      <c r="H4" s="84"/>
      <c r="I4" s="84"/>
    </row>
    <row r="5" spans="1:12" ht="20.100000000000001" customHeight="1">
      <c r="B5" s="934" t="s">
        <v>536</v>
      </c>
      <c r="C5" s="935">
        <v>3</v>
      </c>
      <c r="D5" s="936">
        <v>3</v>
      </c>
      <c r="E5" s="936">
        <v>2.6</v>
      </c>
      <c r="F5" s="937">
        <v>3.2</v>
      </c>
      <c r="G5" s="938">
        <v>4.2</v>
      </c>
    </row>
    <row r="6" spans="1:12" ht="20.100000000000001" customHeight="1">
      <c r="B6" s="934" t="s">
        <v>1298</v>
      </c>
      <c r="C6" s="935">
        <v>11.4</v>
      </c>
      <c r="D6" s="936">
        <v>13.8</v>
      </c>
      <c r="E6" s="936">
        <v>16.600000000000001</v>
      </c>
      <c r="F6" s="937">
        <v>20.6</v>
      </c>
      <c r="G6" s="937">
        <v>23.2</v>
      </c>
    </row>
    <row r="7" spans="1:12" ht="20.100000000000001" customHeight="1">
      <c r="B7" s="934" t="s">
        <v>1299</v>
      </c>
      <c r="C7" s="610">
        <v>138</v>
      </c>
      <c r="D7" s="939">
        <v>117</v>
      </c>
      <c r="E7" s="939">
        <v>98</v>
      </c>
      <c r="F7" s="940">
        <v>100</v>
      </c>
      <c r="G7" s="940">
        <v>109</v>
      </c>
      <c r="H7" s="122"/>
    </row>
    <row r="8" spans="1:12" ht="20.100000000000001" customHeight="1">
      <c r="B8" s="941" t="s">
        <v>256</v>
      </c>
      <c r="C8" s="942">
        <v>113</v>
      </c>
      <c r="D8" s="850">
        <v>98</v>
      </c>
      <c r="E8" s="850">
        <v>100</v>
      </c>
      <c r="F8" s="922">
        <v>106</v>
      </c>
      <c r="G8" s="943">
        <v>121</v>
      </c>
      <c r="H8" s="122"/>
    </row>
    <row r="9" spans="1:12" ht="20.100000000000001" customHeight="1">
      <c r="D9" s="489"/>
      <c r="E9" s="489"/>
    </row>
    <row r="10" spans="1:12" ht="20.100000000000001" customHeight="1">
      <c r="B10" s="932" t="s">
        <v>1300</v>
      </c>
      <c r="C10" s="859" t="s">
        <v>735</v>
      </c>
      <c r="D10" s="944">
        <v>2018</v>
      </c>
      <c r="E10" s="944">
        <v>2017</v>
      </c>
      <c r="F10" s="945">
        <v>2016</v>
      </c>
      <c r="G10" s="945">
        <v>2015</v>
      </c>
      <c r="H10" s="84"/>
      <c r="I10" s="84"/>
      <c r="J10" s="84"/>
      <c r="K10" s="84"/>
    </row>
    <row r="11" spans="1:12" ht="20.100000000000001" customHeight="1">
      <c r="B11" s="847" t="s">
        <v>255</v>
      </c>
      <c r="C11" s="946">
        <v>11.5</v>
      </c>
      <c r="D11" s="947">
        <v>11.9</v>
      </c>
      <c r="E11" s="947">
        <v>12.3</v>
      </c>
      <c r="F11" s="948">
        <v>12.8</v>
      </c>
      <c r="G11" s="949">
        <v>13.5</v>
      </c>
    </row>
    <row r="13" spans="1:12" ht="20.100000000000001" customHeight="1">
      <c r="B13" s="1718" t="s">
        <v>1301</v>
      </c>
      <c r="C13" s="1718"/>
      <c r="D13" s="1718"/>
      <c r="E13" s="1718"/>
      <c r="F13" s="1718"/>
      <c r="G13" s="1718"/>
      <c r="H13" s="735"/>
      <c r="I13" s="735"/>
      <c r="J13" s="735"/>
      <c r="K13" s="735"/>
      <c r="L13" s="735"/>
    </row>
    <row r="14" spans="1:12" ht="20.100000000000001" customHeight="1">
      <c r="B14" s="1719" t="s">
        <v>254</v>
      </c>
      <c r="C14" s="1719"/>
      <c r="D14" s="1719"/>
      <c r="E14" s="1719"/>
      <c r="F14" s="1719"/>
      <c r="G14" s="1719"/>
      <c r="H14" s="735"/>
      <c r="I14" s="735"/>
      <c r="J14" s="735"/>
      <c r="K14" s="735"/>
      <c r="L14" s="735"/>
    </row>
    <row r="15" spans="1:12" ht="20.100000000000001" customHeight="1">
      <c r="B15" s="1719" t="s">
        <v>253</v>
      </c>
      <c r="C15" s="1719"/>
      <c r="D15" s="1719"/>
      <c r="E15" s="1719"/>
      <c r="F15" s="1719"/>
      <c r="G15" s="1719"/>
      <c r="H15" s="735"/>
      <c r="I15" s="735"/>
      <c r="J15" s="735"/>
      <c r="K15" s="735"/>
      <c r="L15" s="735"/>
    </row>
    <row r="16" spans="1:12" ht="20.100000000000001" customHeight="1">
      <c r="B16" s="1719" t="s">
        <v>252</v>
      </c>
      <c r="C16" s="1719"/>
      <c r="D16" s="1719"/>
      <c r="E16" s="1719"/>
      <c r="F16" s="1719"/>
      <c r="G16" s="1719"/>
      <c r="H16" s="735"/>
      <c r="I16" s="735"/>
      <c r="J16" s="735"/>
      <c r="K16" s="735"/>
      <c r="L16" s="735"/>
    </row>
    <row r="17" spans="2:12" ht="20.100000000000001" customHeight="1">
      <c r="B17" s="1719" t="s">
        <v>251</v>
      </c>
      <c r="C17" s="1719"/>
      <c r="D17" s="1719"/>
      <c r="E17" s="1719"/>
      <c r="F17" s="1719"/>
      <c r="G17" s="1719"/>
      <c r="H17" s="735"/>
      <c r="I17" s="735"/>
      <c r="J17" s="735"/>
      <c r="K17" s="735"/>
      <c r="L17" s="735"/>
    </row>
    <row r="18" spans="2:12" ht="20.100000000000001" customHeight="1">
      <c r="B18" s="1719" t="s">
        <v>250</v>
      </c>
      <c r="C18" s="1719"/>
      <c r="D18" s="1719"/>
      <c r="E18" s="1719"/>
      <c r="F18" s="1719"/>
      <c r="G18" s="1719"/>
      <c r="H18" s="735"/>
      <c r="I18" s="735"/>
      <c r="J18" s="735"/>
      <c r="K18" s="735"/>
      <c r="L18" s="735"/>
    </row>
  </sheetData>
  <mergeCells count="6">
    <mergeCell ref="B18:G18"/>
    <mergeCell ref="B13:G13"/>
    <mergeCell ref="B14:G14"/>
    <mergeCell ref="B15:G15"/>
    <mergeCell ref="B16:G16"/>
    <mergeCell ref="B17:G17"/>
  </mergeCells>
  <phoneticPr fontId="59" type="noConversion"/>
  <hyperlinks>
    <hyperlink ref="A2" location="Summary!A1" display=" " xr:uid="{00000000-0004-0000-3200-000000000000}"/>
  </hyperlinks>
  <pageMargins left="0.74803149606299213" right="0.74803149606299213" top="0.51111111111111107" bottom="0.98425196850393704" header="0.51181102362204722" footer="0.51181102362204722"/>
  <pageSetup paperSize="9" orientation="landscape" r:id="rId1"/>
  <headerFooter>
    <oddFooter>&amp;L&amp;1#&amp;"Calibri"&amp;10&amp;K000000TOTAL Classification: Restricted Distribution TOTAL - All rights reserved</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Feuille52">
    <tabColor rgb="FFCA5B78"/>
    <pageSetUpPr fitToPage="1"/>
  </sheetPr>
  <dimension ref="A2:L18"/>
  <sheetViews>
    <sheetView showGridLines="0" view="pageBreakPreview" zoomScaleNormal="130" zoomScaleSheetLayoutView="100" zoomScalePageLayoutView="130" workbookViewId="0">
      <selection activeCell="F4" sqref="F4"/>
    </sheetView>
  </sheetViews>
  <sheetFormatPr defaultColWidth="10.875" defaultRowHeight="20.100000000000001" customHeight="1"/>
  <cols>
    <col min="1" max="1" width="5.5" style="61" customWidth="1"/>
    <col min="2" max="2" width="46.125" style="61" customWidth="1"/>
    <col min="3" max="7" width="12" style="89" customWidth="1"/>
    <col min="8" max="8" width="5.5" style="61" customWidth="1"/>
    <col min="9" max="16384" width="10.875" style="61"/>
  </cols>
  <sheetData>
    <row r="2" spans="1:12" ht="20.100000000000001" customHeight="1">
      <c r="A2" s="88" t="s">
        <v>15</v>
      </c>
      <c r="B2" s="139" t="s">
        <v>1302</v>
      </c>
      <c r="C2" s="139"/>
      <c r="D2" s="139"/>
      <c r="E2" s="139"/>
      <c r="F2" s="139"/>
      <c r="G2" s="139"/>
      <c r="H2" s="139"/>
      <c r="I2" s="139"/>
      <c r="J2" s="139"/>
      <c r="K2" s="139"/>
      <c r="L2" s="139"/>
    </row>
    <row r="4" spans="1:12" ht="20.100000000000001" customHeight="1">
      <c r="B4" s="913" t="s">
        <v>1170</v>
      </c>
      <c r="C4" s="859" t="s">
        <v>736</v>
      </c>
      <c r="D4" s="863" t="s">
        <v>537</v>
      </c>
      <c r="E4" s="863" t="s">
        <v>259</v>
      </c>
      <c r="F4" s="863" t="s">
        <v>258</v>
      </c>
      <c r="G4" s="945" t="s">
        <v>257</v>
      </c>
      <c r="H4" s="84"/>
      <c r="I4" s="84"/>
    </row>
    <row r="5" spans="1:12" ht="20.100000000000001" customHeight="1">
      <c r="B5" s="950" t="s">
        <v>1172</v>
      </c>
      <c r="C5" s="951" t="s">
        <v>754</v>
      </c>
      <c r="D5" s="952" t="s">
        <v>729</v>
      </c>
      <c r="E5" s="953" t="s">
        <v>755</v>
      </c>
      <c r="F5" s="954" t="s">
        <v>756</v>
      </c>
      <c r="G5" s="955" t="s">
        <v>757</v>
      </c>
    </row>
    <row r="6" spans="1:12" ht="20.100000000000001" customHeight="1">
      <c r="B6" s="956" t="s">
        <v>1173</v>
      </c>
      <c r="C6" s="957" t="s">
        <v>758</v>
      </c>
      <c r="D6" s="958" t="s">
        <v>392</v>
      </c>
      <c r="E6" s="959" t="s">
        <v>759</v>
      </c>
      <c r="F6" s="960" t="s">
        <v>760</v>
      </c>
      <c r="G6" s="961" t="s">
        <v>761</v>
      </c>
    </row>
    <row r="7" spans="1:12" ht="20.100000000000001" customHeight="1">
      <c r="C7" s="489"/>
      <c r="E7" s="489"/>
    </row>
    <row r="8" spans="1:12" ht="20.100000000000001" customHeight="1">
      <c r="B8" s="913" t="s">
        <v>1170</v>
      </c>
      <c r="C8" s="962" t="s">
        <v>735</v>
      </c>
      <c r="D8" s="863">
        <v>2018</v>
      </c>
      <c r="E8" s="944">
        <v>2017</v>
      </c>
      <c r="F8" s="863">
        <v>2016</v>
      </c>
      <c r="G8" s="863">
        <v>2015</v>
      </c>
    </row>
    <row r="9" spans="1:12" ht="20.100000000000001" customHeight="1">
      <c r="B9" s="12" t="s">
        <v>1171</v>
      </c>
      <c r="C9" s="963" t="s">
        <v>762</v>
      </c>
      <c r="D9" s="964" t="s">
        <v>763</v>
      </c>
      <c r="E9" s="519" t="s">
        <v>762</v>
      </c>
      <c r="F9" s="356" t="s">
        <v>764</v>
      </c>
      <c r="G9" s="965" t="s">
        <v>765</v>
      </c>
    </row>
    <row r="10" spans="1:12" ht="20.100000000000001" customHeight="1">
      <c r="B10" s="12" t="s">
        <v>20</v>
      </c>
      <c r="C10" s="966" t="s">
        <v>693</v>
      </c>
      <c r="D10" s="149" t="s">
        <v>693</v>
      </c>
      <c r="E10" s="967" t="s">
        <v>731</v>
      </c>
      <c r="F10" s="356" t="s">
        <v>766</v>
      </c>
      <c r="G10" s="965" t="s">
        <v>725</v>
      </c>
      <c r="H10" s="84"/>
      <c r="I10" s="84"/>
      <c r="J10" s="84"/>
      <c r="K10" s="84"/>
    </row>
    <row r="11" spans="1:12" ht="20.100000000000001" customHeight="1">
      <c r="B11" s="393" t="s">
        <v>262</v>
      </c>
      <c r="C11" s="968" t="s">
        <v>767</v>
      </c>
      <c r="D11" s="969" t="s">
        <v>768</v>
      </c>
      <c r="E11" s="970" t="s">
        <v>769</v>
      </c>
      <c r="F11" s="971" t="s">
        <v>770</v>
      </c>
      <c r="G11" s="972" t="s">
        <v>771</v>
      </c>
    </row>
    <row r="12" spans="1:12" ht="20.100000000000001" customHeight="1">
      <c r="B12" s="973" t="s">
        <v>1174</v>
      </c>
      <c r="C12" s="974" t="s">
        <v>772</v>
      </c>
      <c r="D12" s="975" t="s">
        <v>773</v>
      </c>
      <c r="E12" s="976" t="s">
        <v>774</v>
      </c>
      <c r="F12" s="977" t="s">
        <v>775</v>
      </c>
      <c r="G12" s="978" t="s">
        <v>776</v>
      </c>
    </row>
    <row r="14" spans="1:12" ht="20.100000000000001" customHeight="1">
      <c r="B14" s="1726" t="s">
        <v>1303</v>
      </c>
      <c r="C14" s="1726"/>
      <c r="D14" s="1726"/>
      <c r="E14" s="1726"/>
      <c r="F14" s="1726"/>
      <c r="G14" s="1726"/>
      <c r="H14" s="735"/>
      <c r="I14" s="735"/>
      <c r="J14" s="735"/>
      <c r="K14" s="735"/>
      <c r="L14" s="735"/>
    </row>
    <row r="15" spans="1:12" ht="20.100000000000001" customHeight="1">
      <c r="B15" s="1707" t="s">
        <v>1304</v>
      </c>
      <c r="C15" s="1707"/>
      <c r="D15" s="1707"/>
      <c r="E15" s="1707"/>
      <c r="F15" s="1707"/>
      <c r="G15" s="1707"/>
      <c r="H15" s="735"/>
      <c r="I15" s="735"/>
      <c r="J15" s="735"/>
      <c r="K15" s="735"/>
      <c r="L15" s="735"/>
    </row>
    <row r="16" spans="1:12" ht="20.100000000000001" customHeight="1">
      <c r="B16" s="1707" t="s">
        <v>1305</v>
      </c>
      <c r="C16" s="1707"/>
      <c r="D16" s="1707"/>
      <c r="E16" s="1707"/>
      <c r="F16" s="1707"/>
      <c r="G16" s="1707"/>
      <c r="H16" s="735"/>
      <c r="I16" s="735"/>
      <c r="J16" s="735"/>
      <c r="K16" s="735"/>
      <c r="L16" s="735"/>
    </row>
    <row r="17" spans="2:12" ht="20.100000000000001" customHeight="1">
      <c r="B17" s="1707" t="s">
        <v>1306</v>
      </c>
      <c r="C17" s="1707"/>
      <c r="D17" s="1707"/>
      <c r="E17" s="1707"/>
      <c r="F17" s="1707"/>
      <c r="G17" s="1707"/>
      <c r="H17" s="735"/>
      <c r="I17" s="735"/>
      <c r="J17" s="735"/>
      <c r="K17" s="735"/>
      <c r="L17" s="735"/>
    </row>
    <row r="18" spans="2:12" ht="20.100000000000001" customHeight="1">
      <c r="B18" s="1721"/>
      <c r="C18" s="1721"/>
      <c r="D18" s="1721"/>
      <c r="E18" s="1721"/>
      <c r="F18" s="1721"/>
      <c r="G18" s="1721"/>
      <c r="H18" s="1721"/>
      <c r="I18" s="1721"/>
      <c r="J18" s="1721"/>
      <c r="K18" s="1721"/>
      <c r="L18" s="1721"/>
    </row>
  </sheetData>
  <mergeCells count="5">
    <mergeCell ref="B14:G14"/>
    <mergeCell ref="B15:G15"/>
    <mergeCell ref="B16:G16"/>
    <mergeCell ref="B17:G17"/>
    <mergeCell ref="B18:L18"/>
  </mergeCells>
  <hyperlinks>
    <hyperlink ref="A2" location="Summary!A1" display=" " xr:uid="{00000000-0004-0000-3300-000000000000}"/>
  </hyperlinks>
  <pageMargins left="0.74803149606299213" right="0.74803149606299213" top="0.98425196850393704" bottom="0.98425196850393704" header="0.51181102362204722" footer="0.51181102362204722"/>
  <pageSetup paperSize="9" orientation="landscape" r:id="rId1"/>
  <headerFooter>
    <oddFooter>&amp;L&amp;1#&amp;"Calibri"&amp;10&amp;K000000TOTAL Classification: Restricted Distribution TOTAL - All rights reserved</oddFooter>
  </headerFooter>
  <ignoredErrors>
    <ignoredError sqref="C5:G12" numberStoredAsText="1"/>
  </ignoredError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Feuille53">
    <tabColor rgb="FFCA5B78"/>
  </sheetPr>
  <dimension ref="A2:M134"/>
  <sheetViews>
    <sheetView showGridLines="0" view="pageBreakPreview" zoomScaleNormal="120" zoomScaleSheetLayoutView="100" zoomScalePageLayoutView="120" workbookViewId="0"/>
  </sheetViews>
  <sheetFormatPr defaultColWidth="10.875" defaultRowHeight="20.100000000000001" customHeight="1"/>
  <cols>
    <col min="1" max="1" width="5.5" style="61" customWidth="1"/>
    <col min="2" max="2" width="46.125" style="61" customWidth="1"/>
    <col min="3" max="9" width="12" style="89" customWidth="1"/>
    <col min="10" max="10" width="5.5" style="61" customWidth="1"/>
    <col min="11" max="16384" width="10.875" style="61"/>
  </cols>
  <sheetData>
    <row r="2" spans="1:13" ht="20.100000000000001" customHeight="1">
      <c r="A2" s="88" t="s">
        <v>15</v>
      </c>
      <c r="B2" s="139" t="s">
        <v>1307</v>
      </c>
      <c r="C2" s="139"/>
      <c r="D2" s="139"/>
      <c r="E2" s="139"/>
      <c r="F2" s="139"/>
      <c r="G2" s="139"/>
      <c r="H2" s="139"/>
      <c r="I2" s="139"/>
      <c r="J2" s="139"/>
      <c r="K2" s="139"/>
      <c r="L2" s="139"/>
      <c r="M2" s="139"/>
    </row>
    <row r="3" spans="1:13" ht="20.100000000000001" customHeight="1">
      <c r="B3" s="979"/>
      <c r="C3" s="980"/>
      <c r="D3" s="980"/>
      <c r="E3" s="980"/>
      <c r="F3" s="980"/>
      <c r="G3" s="980"/>
      <c r="H3" s="980"/>
      <c r="I3" s="980"/>
      <c r="J3" s="979"/>
      <c r="K3" s="979"/>
      <c r="L3" s="979"/>
      <c r="M3" s="979"/>
    </row>
    <row r="4" spans="1:13" ht="20.100000000000001" customHeight="1">
      <c r="B4" s="20"/>
      <c r="C4" s="914"/>
      <c r="D4" s="914"/>
      <c r="E4" s="914"/>
      <c r="F4" s="914"/>
      <c r="G4" s="914"/>
      <c r="H4" s="914"/>
      <c r="I4" s="914"/>
    </row>
    <row r="5" spans="1:13" ht="20.100000000000001" customHeight="1">
      <c r="B5" s="981" t="s">
        <v>777</v>
      </c>
      <c r="C5" s="1727" t="s">
        <v>738</v>
      </c>
      <c r="D5" s="1727"/>
      <c r="E5" s="1727"/>
      <c r="F5" s="1727"/>
      <c r="G5" s="1727"/>
      <c r="H5" s="1727"/>
      <c r="I5" s="1727"/>
    </row>
    <row r="6" spans="1:13" ht="42.75" customHeight="1">
      <c r="B6" s="982" t="s">
        <v>308</v>
      </c>
      <c r="C6" s="983" t="s">
        <v>312</v>
      </c>
      <c r="D6" s="945" t="s">
        <v>266</v>
      </c>
      <c r="E6" s="983" t="s">
        <v>311</v>
      </c>
      <c r="F6" s="983" t="s">
        <v>310</v>
      </c>
      <c r="G6" s="983" t="s">
        <v>286</v>
      </c>
      <c r="H6" s="945" t="s">
        <v>279</v>
      </c>
      <c r="I6" s="945" t="s">
        <v>32</v>
      </c>
    </row>
    <row r="7" spans="1:13" ht="20.100000000000001" customHeight="1">
      <c r="B7" s="872" t="s">
        <v>778</v>
      </c>
      <c r="C7" s="874">
        <v>1965</v>
      </c>
      <c r="D7" s="874">
        <v>29</v>
      </c>
      <c r="E7" s="874">
        <v>2324</v>
      </c>
      <c r="F7" s="874">
        <v>557</v>
      </c>
      <c r="G7" s="874">
        <v>1888</v>
      </c>
      <c r="H7" s="874">
        <v>1050</v>
      </c>
      <c r="I7" s="874">
        <v>7813</v>
      </c>
    </row>
    <row r="8" spans="1:13" ht="20.100000000000001" customHeight="1">
      <c r="B8" s="23" t="s">
        <v>319</v>
      </c>
      <c r="C8" s="107">
        <v>1</v>
      </c>
      <c r="D8" s="107" t="s">
        <v>10</v>
      </c>
      <c r="E8" s="107">
        <v>-4</v>
      </c>
      <c r="F8" s="107">
        <v>-7</v>
      </c>
      <c r="G8" s="107">
        <v>144</v>
      </c>
      <c r="H8" s="107">
        <v>62</v>
      </c>
      <c r="I8" s="620">
        <v>196</v>
      </c>
    </row>
    <row r="9" spans="1:13" ht="20.100000000000001" customHeight="1">
      <c r="B9" s="23" t="s">
        <v>318</v>
      </c>
      <c r="C9" s="107">
        <v>11</v>
      </c>
      <c r="D9" s="107" t="s">
        <v>10</v>
      </c>
      <c r="E9" s="107">
        <v>9</v>
      </c>
      <c r="F9" s="107">
        <v>864</v>
      </c>
      <c r="G9" s="107">
        <v>6</v>
      </c>
      <c r="H9" s="107">
        <v>7</v>
      </c>
      <c r="I9" s="620">
        <v>897</v>
      </c>
    </row>
    <row r="10" spans="1:13" ht="20.100000000000001" customHeight="1">
      <c r="B10" s="23" t="s">
        <v>317</v>
      </c>
      <c r="C10" s="107" t="s">
        <v>10</v>
      </c>
      <c r="D10" s="107" t="s">
        <v>10</v>
      </c>
      <c r="E10" s="107" t="s">
        <v>10</v>
      </c>
      <c r="F10" s="107" t="s">
        <v>10</v>
      </c>
      <c r="G10" s="107" t="s">
        <v>10</v>
      </c>
      <c r="H10" s="107" t="s">
        <v>10</v>
      </c>
      <c r="I10" s="620" t="s">
        <v>10</v>
      </c>
      <c r="J10" s="84"/>
      <c r="K10" s="84"/>
    </row>
    <row r="11" spans="1:13" ht="20.100000000000001" customHeight="1">
      <c r="B11" s="23" t="s">
        <v>316</v>
      </c>
      <c r="C11" s="107">
        <v>-28</v>
      </c>
      <c r="D11" s="107" t="s">
        <v>10</v>
      </c>
      <c r="E11" s="107">
        <v>-76</v>
      </c>
      <c r="F11" s="107" t="s">
        <v>10</v>
      </c>
      <c r="G11" s="107">
        <v>-160</v>
      </c>
      <c r="H11" s="107" t="s">
        <v>10</v>
      </c>
      <c r="I11" s="620">
        <v>-264</v>
      </c>
    </row>
    <row r="12" spans="1:13" ht="20.100000000000001" customHeight="1">
      <c r="B12" s="984" t="s">
        <v>315</v>
      </c>
      <c r="C12" s="985">
        <v>-137</v>
      </c>
      <c r="D12" s="985">
        <v>-4</v>
      </c>
      <c r="E12" s="985">
        <v>-233</v>
      </c>
      <c r="F12" s="985">
        <v>-105</v>
      </c>
      <c r="G12" s="985">
        <v>-79</v>
      </c>
      <c r="H12" s="985">
        <v>-94</v>
      </c>
      <c r="I12" s="986">
        <v>-652</v>
      </c>
    </row>
    <row r="13" spans="1:13" ht="20.100000000000001" customHeight="1">
      <c r="B13" s="872" t="s">
        <v>779</v>
      </c>
      <c r="C13" s="874">
        <v>1812</v>
      </c>
      <c r="D13" s="874">
        <v>25</v>
      </c>
      <c r="E13" s="874">
        <v>2020</v>
      </c>
      <c r="F13" s="874">
        <v>1309</v>
      </c>
      <c r="G13" s="874">
        <v>1799</v>
      </c>
      <c r="H13" s="874">
        <v>1025</v>
      </c>
      <c r="I13" s="877">
        <v>7990</v>
      </c>
    </row>
    <row r="14" spans="1:13" ht="20.100000000000001" customHeight="1">
      <c r="B14" s="23" t="s">
        <v>319</v>
      </c>
      <c r="C14" s="107">
        <v>49</v>
      </c>
      <c r="D14" s="107">
        <v>1</v>
      </c>
      <c r="E14" s="107">
        <v>1</v>
      </c>
      <c r="F14" s="107">
        <v>232</v>
      </c>
      <c r="G14" s="107">
        <v>-234</v>
      </c>
      <c r="H14" s="107">
        <v>39</v>
      </c>
      <c r="I14" s="620">
        <v>88</v>
      </c>
    </row>
    <row r="15" spans="1:13" ht="20.100000000000001" customHeight="1">
      <c r="B15" s="23" t="s">
        <v>318</v>
      </c>
      <c r="C15" s="107">
        <v>47</v>
      </c>
      <c r="D15" s="107" t="s">
        <v>10</v>
      </c>
      <c r="E15" s="107">
        <v>11</v>
      </c>
      <c r="F15" s="107">
        <v>5</v>
      </c>
      <c r="G15" s="107">
        <v>33</v>
      </c>
      <c r="H15" s="107">
        <v>15</v>
      </c>
      <c r="I15" s="620">
        <v>111</v>
      </c>
    </row>
    <row r="16" spans="1:13" ht="20.100000000000001" customHeight="1">
      <c r="B16" s="23" t="s">
        <v>317</v>
      </c>
      <c r="C16" s="107" t="s">
        <v>10</v>
      </c>
      <c r="D16" s="107" t="s">
        <v>10</v>
      </c>
      <c r="E16" s="107" t="s">
        <v>10</v>
      </c>
      <c r="F16" s="107" t="s">
        <v>10</v>
      </c>
      <c r="G16" s="107">
        <v>152</v>
      </c>
      <c r="H16" s="107" t="s">
        <v>10</v>
      </c>
      <c r="I16" s="620">
        <v>152</v>
      </c>
    </row>
    <row r="17" spans="2:9" ht="20.100000000000001" customHeight="1">
      <c r="B17" s="23" t="s">
        <v>316</v>
      </c>
      <c r="C17" s="107">
        <v>-27</v>
      </c>
      <c r="D17" s="107">
        <v>-13</v>
      </c>
      <c r="E17" s="107" t="s">
        <v>10</v>
      </c>
      <c r="F17" s="107" t="s">
        <v>10</v>
      </c>
      <c r="G17" s="107">
        <v>-21</v>
      </c>
      <c r="H17" s="107" t="s">
        <v>10</v>
      </c>
      <c r="I17" s="620">
        <v>-61</v>
      </c>
    </row>
    <row r="18" spans="2:9" ht="20.100000000000001" customHeight="1">
      <c r="B18" s="984" t="s">
        <v>315</v>
      </c>
      <c r="C18" s="985">
        <v>-155</v>
      </c>
      <c r="D18" s="985">
        <v>-2</v>
      </c>
      <c r="E18" s="985">
        <v>-230</v>
      </c>
      <c r="F18" s="985">
        <v>-104</v>
      </c>
      <c r="G18" s="985">
        <v>-90</v>
      </c>
      <c r="H18" s="985">
        <v>-97</v>
      </c>
      <c r="I18" s="986">
        <v>-678</v>
      </c>
    </row>
    <row r="19" spans="2:9" ht="20.100000000000001" customHeight="1">
      <c r="B19" s="872" t="s">
        <v>780</v>
      </c>
      <c r="C19" s="874">
        <v>1726</v>
      </c>
      <c r="D19" s="874">
        <v>11</v>
      </c>
      <c r="E19" s="874">
        <v>1802</v>
      </c>
      <c r="F19" s="874">
        <v>1442</v>
      </c>
      <c r="G19" s="874">
        <v>1639</v>
      </c>
      <c r="H19" s="874">
        <v>982</v>
      </c>
      <c r="I19" s="877">
        <v>7602</v>
      </c>
    </row>
    <row r="20" spans="2:9" ht="20.100000000000001" customHeight="1">
      <c r="B20" s="23" t="s">
        <v>319</v>
      </c>
      <c r="C20" s="107">
        <v>122</v>
      </c>
      <c r="D20" s="107">
        <v>2</v>
      </c>
      <c r="E20" s="107">
        <v>106</v>
      </c>
      <c r="F20" s="107">
        <v>50</v>
      </c>
      <c r="G20" s="107">
        <v>195</v>
      </c>
      <c r="H20" s="107">
        <v>44</v>
      </c>
      <c r="I20" s="620">
        <v>519</v>
      </c>
    </row>
    <row r="21" spans="2:9" ht="20.100000000000001" customHeight="1">
      <c r="B21" s="23" t="s">
        <v>318</v>
      </c>
      <c r="C21" s="107" t="s">
        <v>10</v>
      </c>
      <c r="D21" s="107" t="s">
        <v>10</v>
      </c>
      <c r="E21" s="107">
        <v>29</v>
      </c>
      <c r="F21" s="107">
        <v>62</v>
      </c>
      <c r="G21" s="107">
        <v>149</v>
      </c>
      <c r="H21" s="107">
        <v>6</v>
      </c>
      <c r="I21" s="620">
        <v>246</v>
      </c>
    </row>
    <row r="22" spans="2:9" ht="20.100000000000001" customHeight="1">
      <c r="B22" s="23" t="s">
        <v>317</v>
      </c>
      <c r="C22" s="107">
        <v>9</v>
      </c>
      <c r="D22" s="107" t="s">
        <v>10</v>
      </c>
      <c r="E22" s="107">
        <v>2</v>
      </c>
      <c r="F22" s="107" t="s">
        <v>10</v>
      </c>
      <c r="G22" s="107" t="s">
        <v>10</v>
      </c>
      <c r="H22" s="107" t="s">
        <v>10</v>
      </c>
      <c r="I22" s="620">
        <v>11</v>
      </c>
    </row>
    <row r="23" spans="2:9" ht="20.100000000000001" customHeight="1">
      <c r="B23" s="23" t="s">
        <v>316</v>
      </c>
      <c r="C23" s="107">
        <v>-17</v>
      </c>
      <c r="D23" s="107" t="s">
        <v>10</v>
      </c>
      <c r="E23" s="107">
        <v>-28</v>
      </c>
      <c r="F23" s="107" t="s">
        <v>10</v>
      </c>
      <c r="G23" s="107">
        <v>-52</v>
      </c>
      <c r="H23" s="107" t="s">
        <v>10</v>
      </c>
      <c r="I23" s="620">
        <v>-97</v>
      </c>
    </row>
    <row r="24" spans="2:9" ht="20.100000000000001" customHeight="1">
      <c r="B24" s="984" t="s">
        <v>315</v>
      </c>
      <c r="C24" s="985">
        <v>-162</v>
      </c>
      <c r="D24" s="985">
        <v>-2</v>
      </c>
      <c r="E24" s="985">
        <v>-232</v>
      </c>
      <c r="F24" s="985">
        <v>-104</v>
      </c>
      <c r="G24" s="985">
        <v>-115</v>
      </c>
      <c r="H24" s="985">
        <v>-89</v>
      </c>
      <c r="I24" s="986">
        <v>-704</v>
      </c>
    </row>
    <row r="25" spans="2:9" ht="20.100000000000001" customHeight="1">
      <c r="B25" s="872" t="s">
        <v>781</v>
      </c>
      <c r="C25" s="874">
        <v>1678</v>
      </c>
      <c r="D25" s="874">
        <v>11</v>
      </c>
      <c r="E25" s="874">
        <v>1679</v>
      </c>
      <c r="F25" s="874">
        <v>1450</v>
      </c>
      <c r="G25" s="874">
        <v>1816</v>
      </c>
      <c r="H25" s="874">
        <v>943</v>
      </c>
      <c r="I25" s="877">
        <v>7577</v>
      </c>
    </row>
    <row r="26" spans="2:9" ht="20.100000000000001" customHeight="1">
      <c r="B26" s="23" t="s">
        <v>319</v>
      </c>
      <c r="C26" s="107">
        <v>126</v>
      </c>
      <c r="D26" s="107" t="s">
        <v>10</v>
      </c>
      <c r="E26" s="107">
        <v>132</v>
      </c>
      <c r="F26" s="107">
        <v>137</v>
      </c>
      <c r="G26" s="107">
        <v>28</v>
      </c>
      <c r="H26" s="107">
        <v>27</v>
      </c>
      <c r="I26" s="620">
        <v>450</v>
      </c>
    </row>
    <row r="27" spans="2:9" ht="20.100000000000001" customHeight="1">
      <c r="B27" s="23" t="s">
        <v>318</v>
      </c>
      <c r="C27" s="107">
        <v>69</v>
      </c>
      <c r="D27" s="107" t="s">
        <v>10</v>
      </c>
      <c r="E27" s="107">
        <v>45</v>
      </c>
      <c r="F27" s="107">
        <v>444</v>
      </c>
      <c r="G27" s="107">
        <v>27</v>
      </c>
      <c r="H27" s="107">
        <v>13</v>
      </c>
      <c r="I27" s="620">
        <v>598</v>
      </c>
    </row>
    <row r="28" spans="2:9" ht="20.100000000000001" customHeight="1">
      <c r="B28" s="23" t="s">
        <v>317</v>
      </c>
      <c r="C28" s="107">
        <v>316</v>
      </c>
      <c r="D28" s="107" t="s">
        <v>10</v>
      </c>
      <c r="E28" s="107" t="s">
        <v>10</v>
      </c>
      <c r="F28" s="107">
        <v>85</v>
      </c>
      <c r="G28" s="107">
        <v>86</v>
      </c>
      <c r="H28" s="107" t="s">
        <v>10</v>
      </c>
      <c r="I28" s="620">
        <v>487</v>
      </c>
    </row>
    <row r="29" spans="2:9" ht="20.100000000000001" customHeight="1">
      <c r="B29" s="23" t="s">
        <v>316</v>
      </c>
      <c r="C29" s="107">
        <v>-103</v>
      </c>
      <c r="D29" s="107" t="s">
        <v>10</v>
      </c>
      <c r="E29" s="107">
        <v>-5</v>
      </c>
      <c r="F29" s="107" t="s">
        <v>10</v>
      </c>
      <c r="G29" s="107">
        <v>-24</v>
      </c>
      <c r="H29" s="107">
        <v>-89</v>
      </c>
      <c r="I29" s="620">
        <v>-221</v>
      </c>
    </row>
    <row r="30" spans="2:9" ht="20.100000000000001" customHeight="1">
      <c r="B30" s="984" t="s">
        <v>315</v>
      </c>
      <c r="C30" s="985">
        <v>-190</v>
      </c>
      <c r="D30" s="985">
        <v>-1</v>
      </c>
      <c r="E30" s="985">
        <v>-238</v>
      </c>
      <c r="F30" s="985">
        <v>-154</v>
      </c>
      <c r="G30" s="985">
        <v>-134</v>
      </c>
      <c r="H30" s="985">
        <v>-51</v>
      </c>
      <c r="I30" s="986">
        <v>-768</v>
      </c>
    </row>
    <row r="31" spans="2:9" ht="20.100000000000001" customHeight="1">
      <c r="B31" s="987" t="s">
        <v>782</v>
      </c>
      <c r="C31" s="988">
        <v>1896</v>
      </c>
      <c r="D31" s="988">
        <v>10</v>
      </c>
      <c r="E31" s="988">
        <v>1613</v>
      </c>
      <c r="F31" s="988">
        <v>1962</v>
      </c>
      <c r="G31" s="988">
        <v>1799</v>
      </c>
      <c r="H31" s="988">
        <v>843</v>
      </c>
      <c r="I31" s="989">
        <v>8123</v>
      </c>
    </row>
    <row r="32" spans="2:9" ht="20.100000000000001" customHeight="1">
      <c r="B32" s="23" t="s">
        <v>319</v>
      </c>
      <c r="C32" s="107">
        <v>67</v>
      </c>
      <c r="D32" s="107">
        <v>2</v>
      </c>
      <c r="E32" s="107">
        <v>113</v>
      </c>
      <c r="F32" s="107">
        <v>211</v>
      </c>
      <c r="G32" s="107">
        <v>76</v>
      </c>
      <c r="H32" s="107">
        <v>25</v>
      </c>
      <c r="I32" s="620">
        <v>494</v>
      </c>
    </row>
    <row r="33" spans="2:9" ht="20.100000000000001" customHeight="1">
      <c r="B33" s="23" t="s">
        <v>318</v>
      </c>
      <c r="C33" s="107">
        <v>9</v>
      </c>
      <c r="D33" s="107" t="s">
        <v>10</v>
      </c>
      <c r="E33" s="107">
        <v>1</v>
      </c>
      <c r="F33" s="107">
        <v>1</v>
      </c>
      <c r="G33" s="107">
        <v>76</v>
      </c>
      <c r="H33" s="107">
        <v>32</v>
      </c>
      <c r="I33" s="620">
        <v>119</v>
      </c>
    </row>
    <row r="34" spans="2:9" ht="20.100000000000001" customHeight="1">
      <c r="B34" s="23" t="s">
        <v>317</v>
      </c>
      <c r="C34" s="107">
        <v>40</v>
      </c>
      <c r="D34" s="107" t="s">
        <v>10</v>
      </c>
      <c r="E34" s="107">
        <v>421</v>
      </c>
      <c r="F34" s="107">
        <v>17</v>
      </c>
      <c r="G34" s="107" t="s">
        <v>10</v>
      </c>
      <c r="H34" s="107" t="s">
        <v>10</v>
      </c>
      <c r="I34" s="620">
        <v>478</v>
      </c>
    </row>
    <row r="35" spans="2:9" ht="20.100000000000001" customHeight="1">
      <c r="B35" s="23" t="s">
        <v>316</v>
      </c>
      <c r="C35" s="107">
        <v>-3</v>
      </c>
      <c r="D35" s="107" t="s">
        <v>10</v>
      </c>
      <c r="E35" s="107" t="s">
        <v>10</v>
      </c>
      <c r="F35" s="107" t="s">
        <v>10</v>
      </c>
      <c r="G35" s="107">
        <v>-1</v>
      </c>
      <c r="H35" s="107" t="s">
        <v>10</v>
      </c>
      <c r="I35" s="620">
        <v>-4</v>
      </c>
    </row>
    <row r="36" spans="2:9" ht="20.100000000000001" customHeight="1">
      <c r="B36" s="984" t="s">
        <v>315</v>
      </c>
      <c r="C36" s="985">
        <v>-197</v>
      </c>
      <c r="D36" s="985">
        <v>-2</v>
      </c>
      <c r="E36" s="985">
        <v>-249</v>
      </c>
      <c r="F36" s="985">
        <v>-175</v>
      </c>
      <c r="G36" s="985">
        <v>-131</v>
      </c>
      <c r="H36" s="985">
        <v>-79</v>
      </c>
      <c r="I36" s="986">
        <v>-833</v>
      </c>
    </row>
    <row r="37" spans="2:9" ht="20.100000000000001" customHeight="1">
      <c r="B37" s="990" t="s">
        <v>783</v>
      </c>
      <c r="C37" s="991">
        <v>1812</v>
      </c>
      <c r="D37" s="991">
        <v>10</v>
      </c>
      <c r="E37" s="991">
        <v>1899</v>
      </c>
      <c r="F37" s="991">
        <v>2016</v>
      </c>
      <c r="G37" s="991">
        <v>1819</v>
      </c>
      <c r="H37" s="991">
        <v>821</v>
      </c>
      <c r="I37" s="992">
        <v>8377</v>
      </c>
    </row>
    <row r="38" spans="2:9" ht="20.100000000000001" customHeight="1">
      <c r="B38" s="1728" t="s">
        <v>323</v>
      </c>
      <c r="C38" s="1728"/>
      <c r="D38" s="993"/>
      <c r="E38" s="994"/>
      <c r="F38" s="994"/>
      <c r="G38" s="994"/>
      <c r="H38" s="994"/>
      <c r="I38" s="994"/>
    </row>
    <row r="39" spans="2:9" ht="20.100000000000001" customHeight="1">
      <c r="B39" s="23" t="s">
        <v>784</v>
      </c>
      <c r="C39" s="107" t="s">
        <v>10</v>
      </c>
      <c r="D39" s="107" t="s">
        <v>10</v>
      </c>
      <c r="E39" s="107">
        <v>128</v>
      </c>
      <c r="F39" s="107" t="s">
        <v>10</v>
      </c>
      <c r="G39" s="107" t="s">
        <v>10</v>
      </c>
      <c r="H39" s="107" t="s">
        <v>10</v>
      </c>
      <c r="I39" s="620">
        <v>128</v>
      </c>
    </row>
    <row r="40" spans="2:9" ht="20.100000000000001" customHeight="1">
      <c r="B40" s="23" t="s">
        <v>785</v>
      </c>
      <c r="C40" s="107" t="s">
        <v>10</v>
      </c>
      <c r="D40" s="107" t="s">
        <v>10</v>
      </c>
      <c r="E40" s="107">
        <v>105</v>
      </c>
      <c r="F40" s="107" t="s">
        <v>10</v>
      </c>
      <c r="G40" s="107" t="s">
        <v>10</v>
      </c>
      <c r="H40" s="107" t="s">
        <v>10</v>
      </c>
      <c r="I40" s="620">
        <v>105</v>
      </c>
    </row>
    <row r="41" spans="2:9" ht="20.100000000000001" customHeight="1">
      <c r="B41" s="23" t="s">
        <v>786</v>
      </c>
      <c r="C41" s="107" t="s">
        <v>10</v>
      </c>
      <c r="D41" s="107" t="s">
        <v>10</v>
      </c>
      <c r="E41" s="107">
        <v>102</v>
      </c>
      <c r="F41" s="107" t="s">
        <v>10</v>
      </c>
      <c r="G41" s="107" t="s">
        <v>10</v>
      </c>
      <c r="H41" s="107" t="s">
        <v>10</v>
      </c>
      <c r="I41" s="620">
        <v>102</v>
      </c>
    </row>
    <row r="42" spans="2:9" ht="20.100000000000001" customHeight="1">
      <c r="B42" s="995" t="s">
        <v>787</v>
      </c>
      <c r="C42" s="922" t="s">
        <v>10</v>
      </c>
      <c r="D42" s="922" t="s">
        <v>10</v>
      </c>
      <c r="E42" s="922">
        <v>98</v>
      </c>
      <c r="F42" s="922" t="s">
        <v>10</v>
      </c>
      <c r="G42" s="922" t="s">
        <v>10</v>
      </c>
      <c r="H42" s="922" t="s">
        <v>10</v>
      </c>
      <c r="I42" s="986">
        <v>98</v>
      </c>
    </row>
    <row r="43" spans="2:9" ht="20.100000000000001" customHeight="1">
      <c r="B43" s="996" t="s">
        <v>788</v>
      </c>
      <c r="C43" s="991" t="s">
        <v>10</v>
      </c>
      <c r="D43" s="991" t="s">
        <v>10</v>
      </c>
      <c r="E43" s="991">
        <v>86</v>
      </c>
      <c r="F43" s="991" t="s">
        <v>10</v>
      </c>
      <c r="G43" s="991" t="s">
        <v>10</v>
      </c>
      <c r="H43" s="991" t="s">
        <v>10</v>
      </c>
      <c r="I43" s="992">
        <v>86</v>
      </c>
    </row>
    <row r="44" spans="2:9" ht="20.100000000000001" customHeight="1">
      <c r="B44" s="997"/>
      <c r="C44" s="998"/>
      <c r="D44" s="998"/>
      <c r="E44" s="998"/>
      <c r="F44" s="998"/>
      <c r="G44" s="998"/>
      <c r="H44" s="998"/>
      <c r="I44" s="998"/>
    </row>
    <row r="46" spans="2:9" ht="20.100000000000001" customHeight="1">
      <c r="B46" s="999" t="s">
        <v>313</v>
      </c>
      <c r="C46" s="1727" t="s">
        <v>740</v>
      </c>
      <c r="D46" s="1727"/>
      <c r="E46" s="1727"/>
      <c r="F46" s="1727"/>
      <c r="G46" s="1727"/>
      <c r="H46" s="1727"/>
      <c r="I46" s="1727"/>
    </row>
    <row r="47" spans="2:9" ht="42.75" customHeight="1">
      <c r="B47" s="982" t="s">
        <v>308</v>
      </c>
      <c r="C47" s="983" t="s">
        <v>312</v>
      </c>
      <c r="D47" s="945" t="s">
        <v>266</v>
      </c>
      <c r="E47" s="983" t="s">
        <v>311</v>
      </c>
      <c r="F47" s="983" t="s">
        <v>310</v>
      </c>
      <c r="G47" s="983" t="s">
        <v>286</v>
      </c>
      <c r="H47" s="945" t="s">
        <v>279</v>
      </c>
      <c r="I47" s="945" t="s">
        <v>32</v>
      </c>
    </row>
    <row r="48" spans="2:9" ht="20.100000000000001" customHeight="1">
      <c r="B48" s="1000" t="s">
        <v>778</v>
      </c>
      <c r="C48" s="874" t="s">
        <v>10</v>
      </c>
      <c r="D48" s="874">
        <v>2182</v>
      </c>
      <c r="E48" s="874">
        <v>73</v>
      </c>
      <c r="F48" s="874">
        <v>1219</v>
      </c>
      <c r="G48" s="874">
        <v>236</v>
      </c>
      <c r="H48" s="874" t="s">
        <v>10</v>
      </c>
      <c r="I48" s="877">
        <v>3710</v>
      </c>
    </row>
    <row r="49" spans="2:9" ht="20.100000000000001" customHeight="1">
      <c r="B49" s="142" t="s">
        <v>319</v>
      </c>
      <c r="C49" s="107" t="s">
        <v>10</v>
      </c>
      <c r="D49" s="107">
        <v>96</v>
      </c>
      <c r="E49" s="107">
        <v>-2</v>
      </c>
      <c r="F49" s="107">
        <v>-10</v>
      </c>
      <c r="G49" s="107">
        <v>-44</v>
      </c>
      <c r="H49" s="107" t="s">
        <v>10</v>
      </c>
      <c r="I49" s="620">
        <v>40</v>
      </c>
    </row>
    <row r="50" spans="2:9" ht="20.100000000000001" customHeight="1">
      <c r="B50" s="142" t="s">
        <v>318</v>
      </c>
      <c r="C50" s="107" t="s">
        <v>10</v>
      </c>
      <c r="D50" s="107" t="s">
        <v>10</v>
      </c>
      <c r="E50" s="107" t="s">
        <v>10</v>
      </c>
      <c r="F50" s="107" t="s">
        <v>10</v>
      </c>
      <c r="G50" s="107" t="s">
        <v>10</v>
      </c>
      <c r="H50" s="107" t="s">
        <v>10</v>
      </c>
      <c r="I50" s="620" t="s">
        <v>10</v>
      </c>
    </row>
    <row r="51" spans="2:9" ht="20.100000000000001" customHeight="1">
      <c r="B51" s="142" t="s">
        <v>317</v>
      </c>
      <c r="C51" s="107" t="s">
        <v>10</v>
      </c>
      <c r="D51" s="107">
        <v>56</v>
      </c>
      <c r="E51" s="107" t="s">
        <v>10</v>
      </c>
      <c r="F51" s="107" t="s">
        <v>10</v>
      </c>
      <c r="G51" s="107" t="s">
        <v>10</v>
      </c>
      <c r="H51" s="107" t="s">
        <v>10</v>
      </c>
      <c r="I51" s="620">
        <v>56</v>
      </c>
    </row>
    <row r="52" spans="2:9" ht="20.100000000000001" customHeight="1">
      <c r="B52" s="142" t="s">
        <v>316</v>
      </c>
      <c r="C52" s="107" t="s">
        <v>10</v>
      </c>
      <c r="D52" s="107">
        <v>-12</v>
      </c>
      <c r="E52" s="107" t="s">
        <v>10</v>
      </c>
      <c r="F52" s="107" t="s">
        <v>10</v>
      </c>
      <c r="G52" s="107" t="s">
        <v>10</v>
      </c>
      <c r="H52" s="107" t="s">
        <v>10</v>
      </c>
      <c r="I52" s="620">
        <v>-12</v>
      </c>
    </row>
    <row r="53" spans="2:9" ht="20.100000000000001" customHeight="1">
      <c r="B53" s="847" t="s">
        <v>315</v>
      </c>
      <c r="C53" s="922" t="s">
        <v>10</v>
      </c>
      <c r="D53" s="922">
        <v>-102</v>
      </c>
      <c r="E53" s="922" t="s">
        <v>10</v>
      </c>
      <c r="F53" s="922">
        <v>-88</v>
      </c>
      <c r="G53" s="922">
        <v>-14</v>
      </c>
      <c r="H53" s="922" t="s">
        <v>10</v>
      </c>
      <c r="I53" s="1001">
        <v>-204</v>
      </c>
    </row>
    <row r="54" spans="2:9" ht="20.100000000000001" customHeight="1">
      <c r="B54" s="1000" t="s">
        <v>779</v>
      </c>
      <c r="C54" s="874" t="s">
        <v>10</v>
      </c>
      <c r="D54" s="874">
        <v>2220</v>
      </c>
      <c r="E54" s="874">
        <v>71</v>
      </c>
      <c r="F54" s="874">
        <v>1121</v>
      </c>
      <c r="G54" s="874">
        <v>178</v>
      </c>
      <c r="H54" s="874" t="s">
        <v>10</v>
      </c>
      <c r="I54" s="877">
        <v>3590</v>
      </c>
    </row>
    <row r="55" spans="2:9" ht="20.100000000000001" customHeight="1">
      <c r="B55" s="142" t="s">
        <v>319</v>
      </c>
      <c r="C55" s="107" t="s">
        <v>10</v>
      </c>
      <c r="D55" s="107">
        <v>16</v>
      </c>
      <c r="E55" s="107" t="s">
        <v>10</v>
      </c>
      <c r="F55" s="107">
        <v>68</v>
      </c>
      <c r="G55" s="107">
        <v>-1</v>
      </c>
      <c r="H55" s="107" t="s">
        <v>10</v>
      </c>
      <c r="I55" s="620">
        <v>83</v>
      </c>
    </row>
    <row r="56" spans="2:9" ht="15.75">
      <c r="B56" s="142" t="s">
        <v>318</v>
      </c>
      <c r="C56" s="107" t="s">
        <v>10</v>
      </c>
      <c r="D56" s="107">
        <v>331</v>
      </c>
      <c r="E56" s="107" t="s">
        <v>10</v>
      </c>
      <c r="F56" s="107" t="s">
        <v>10</v>
      </c>
      <c r="G56" s="107" t="s">
        <v>10</v>
      </c>
      <c r="H56" s="107" t="s">
        <v>10</v>
      </c>
      <c r="I56" s="620">
        <v>331</v>
      </c>
    </row>
    <row r="57" spans="2:9" ht="20.100000000000001" customHeight="1">
      <c r="B57" s="142" t="s">
        <v>317</v>
      </c>
      <c r="C57" s="107" t="s">
        <v>10</v>
      </c>
      <c r="D57" s="107" t="s">
        <v>10</v>
      </c>
      <c r="E57" s="107" t="s">
        <v>10</v>
      </c>
      <c r="F57" s="107">
        <v>190</v>
      </c>
      <c r="G57" s="107" t="s">
        <v>10</v>
      </c>
      <c r="H57" s="107" t="s">
        <v>10</v>
      </c>
      <c r="I57" s="620">
        <v>190</v>
      </c>
    </row>
    <row r="58" spans="2:9" ht="20.100000000000001" customHeight="1">
      <c r="B58" s="142" t="s">
        <v>316</v>
      </c>
      <c r="C58" s="107" t="s">
        <v>10</v>
      </c>
      <c r="D58" s="107">
        <v>-59</v>
      </c>
      <c r="E58" s="107" t="s">
        <v>10</v>
      </c>
      <c r="F58" s="107" t="s">
        <v>10</v>
      </c>
      <c r="G58" s="107" t="s">
        <v>10</v>
      </c>
      <c r="H58" s="107" t="s">
        <v>10</v>
      </c>
      <c r="I58" s="620">
        <v>-59</v>
      </c>
    </row>
    <row r="59" spans="2:9" ht="20.100000000000001" customHeight="1">
      <c r="B59" s="847" t="s">
        <v>315</v>
      </c>
      <c r="C59" s="922" t="s">
        <v>10</v>
      </c>
      <c r="D59" s="922">
        <v>-119</v>
      </c>
      <c r="E59" s="922">
        <v>-1</v>
      </c>
      <c r="F59" s="922">
        <v>-87</v>
      </c>
      <c r="G59" s="922">
        <v>-12</v>
      </c>
      <c r="H59" s="922" t="s">
        <v>10</v>
      </c>
      <c r="I59" s="1001">
        <v>-219</v>
      </c>
    </row>
    <row r="60" spans="2:9" ht="20.100000000000001" customHeight="1">
      <c r="B60" s="1000" t="s">
        <v>780</v>
      </c>
      <c r="C60" s="874" t="s">
        <v>10</v>
      </c>
      <c r="D60" s="874">
        <v>2389</v>
      </c>
      <c r="E60" s="874">
        <v>70</v>
      </c>
      <c r="F60" s="874">
        <v>1292</v>
      </c>
      <c r="G60" s="874">
        <v>165</v>
      </c>
      <c r="H60" s="874" t="s">
        <v>10</v>
      </c>
      <c r="I60" s="877">
        <v>3916</v>
      </c>
    </row>
    <row r="61" spans="2:9" ht="20.100000000000001" customHeight="1">
      <c r="B61" s="142" t="s">
        <v>319</v>
      </c>
      <c r="C61" s="107" t="s">
        <v>10</v>
      </c>
      <c r="D61" s="107">
        <v>17</v>
      </c>
      <c r="E61" s="107" t="s">
        <v>10</v>
      </c>
      <c r="F61" s="107">
        <v>45</v>
      </c>
      <c r="G61" s="107">
        <v>-6</v>
      </c>
      <c r="H61" s="107" t="s">
        <v>10</v>
      </c>
      <c r="I61" s="620">
        <v>56</v>
      </c>
    </row>
    <row r="62" spans="2:9" ht="15.75">
      <c r="B62" s="142" t="s">
        <v>318</v>
      </c>
      <c r="C62" s="107" t="s">
        <v>10</v>
      </c>
      <c r="D62" s="107">
        <v>124</v>
      </c>
      <c r="E62" s="107" t="s">
        <v>10</v>
      </c>
      <c r="F62" s="107" t="s">
        <v>10</v>
      </c>
      <c r="G62" s="107" t="s">
        <v>10</v>
      </c>
      <c r="H62" s="107" t="s">
        <v>10</v>
      </c>
      <c r="I62" s="620">
        <v>124</v>
      </c>
    </row>
    <row r="63" spans="2:9" ht="20.100000000000001" customHeight="1">
      <c r="B63" s="142" t="s">
        <v>317</v>
      </c>
      <c r="C63" s="107" t="s">
        <v>10</v>
      </c>
      <c r="D63" s="107">
        <v>35</v>
      </c>
      <c r="E63" s="107" t="s">
        <v>10</v>
      </c>
      <c r="F63" s="107" t="s">
        <v>10</v>
      </c>
      <c r="G63" s="107" t="s">
        <v>10</v>
      </c>
      <c r="H63" s="107" t="s">
        <v>10</v>
      </c>
      <c r="I63" s="620">
        <v>35</v>
      </c>
    </row>
    <row r="64" spans="2:9" ht="20.100000000000001" customHeight="1">
      <c r="B64" s="142" t="s">
        <v>316</v>
      </c>
      <c r="C64" s="107" t="s">
        <v>10</v>
      </c>
      <c r="D64" s="107" t="s">
        <v>10</v>
      </c>
      <c r="E64" s="107" t="s">
        <v>10</v>
      </c>
      <c r="F64" s="107" t="s">
        <v>10</v>
      </c>
      <c r="G64" s="107" t="s">
        <v>10</v>
      </c>
      <c r="H64" s="107" t="s">
        <v>10</v>
      </c>
      <c r="I64" s="620" t="s">
        <v>10</v>
      </c>
    </row>
    <row r="65" spans="2:9" ht="20.100000000000001" customHeight="1">
      <c r="B65" s="847" t="s">
        <v>315</v>
      </c>
      <c r="C65" s="922" t="s">
        <v>10</v>
      </c>
      <c r="D65" s="922">
        <v>-114</v>
      </c>
      <c r="E65" s="922">
        <v>-7</v>
      </c>
      <c r="F65" s="922">
        <v>-100</v>
      </c>
      <c r="G65" s="922">
        <v>-12</v>
      </c>
      <c r="H65" s="922" t="s">
        <v>10</v>
      </c>
      <c r="I65" s="1001">
        <v>-233</v>
      </c>
    </row>
    <row r="66" spans="2:9" ht="20.100000000000001" customHeight="1">
      <c r="B66" s="1000" t="s">
        <v>781</v>
      </c>
      <c r="C66" s="874" t="s">
        <v>10</v>
      </c>
      <c r="D66" s="874">
        <v>2451</v>
      </c>
      <c r="E66" s="874">
        <v>63</v>
      </c>
      <c r="F66" s="874">
        <v>1237</v>
      </c>
      <c r="G66" s="874">
        <v>147</v>
      </c>
      <c r="H66" s="874" t="s">
        <v>10</v>
      </c>
      <c r="I66" s="877">
        <v>3898</v>
      </c>
    </row>
    <row r="67" spans="2:9" ht="20.100000000000001" customHeight="1">
      <c r="B67" s="142" t="s">
        <v>319</v>
      </c>
      <c r="C67" s="107" t="s">
        <v>10</v>
      </c>
      <c r="D67" s="107">
        <v>128</v>
      </c>
      <c r="E67" s="107">
        <v>-1</v>
      </c>
      <c r="F67" s="107">
        <v>61</v>
      </c>
      <c r="G67" s="107">
        <v>-1</v>
      </c>
      <c r="H67" s="107" t="s">
        <v>10</v>
      </c>
      <c r="I67" s="620">
        <v>187</v>
      </c>
    </row>
    <row r="68" spans="2:9" ht="15.75">
      <c r="B68" s="142" t="s">
        <v>318</v>
      </c>
      <c r="C68" s="107" t="s">
        <v>10</v>
      </c>
      <c r="D68" s="107">
        <v>11</v>
      </c>
      <c r="E68" s="107" t="s">
        <v>10</v>
      </c>
      <c r="F68" s="107" t="s">
        <v>10</v>
      </c>
      <c r="G68" s="107" t="s">
        <v>10</v>
      </c>
      <c r="H68" s="107" t="s">
        <v>10</v>
      </c>
      <c r="I68" s="620">
        <v>11</v>
      </c>
    </row>
    <row r="69" spans="2:9" ht="20.100000000000001" customHeight="1">
      <c r="B69" s="142" t="s">
        <v>317</v>
      </c>
      <c r="C69" s="107" t="s">
        <v>10</v>
      </c>
      <c r="D69" s="107">
        <v>102</v>
      </c>
      <c r="E69" s="107" t="s">
        <v>10</v>
      </c>
      <c r="F69" s="107" t="s">
        <v>10</v>
      </c>
      <c r="G69" s="107" t="s">
        <v>10</v>
      </c>
      <c r="H69" s="107" t="s">
        <v>10</v>
      </c>
      <c r="I69" s="620">
        <v>102</v>
      </c>
    </row>
    <row r="70" spans="2:9" ht="20.100000000000001" customHeight="1">
      <c r="B70" s="142" t="s">
        <v>316</v>
      </c>
      <c r="C70" s="107" t="s">
        <v>10</v>
      </c>
      <c r="D70" s="107">
        <v>-26</v>
      </c>
      <c r="E70" s="107" t="s">
        <v>10</v>
      </c>
      <c r="F70" s="107" t="s">
        <v>10</v>
      </c>
      <c r="G70" s="107" t="s">
        <v>10</v>
      </c>
      <c r="H70" s="107" t="s">
        <v>10</v>
      </c>
      <c r="I70" s="620">
        <v>-26</v>
      </c>
    </row>
    <row r="71" spans="2:9" ht="20.100000000000001" customHeight="1">
      <c r="B71" s="847" t="s">
        <v>315</v>
      </c>
      <c r="C71" s="922" t="s">
        <v>10</v>
      </c>
      <c r="D71" s="922">
        <v>-141</v>
      </c>
      <c r="E71" s="922">
        <v>-7</v>
      </c>
      <c r="F71" s="922">
        <v>-89</v>
      </c>
      <c r="G71" s="922">
        <v>-8</v>
      </c>
      <c r="H71" s="922" t="s">
        <v>10</v>
      </c>
      <c r="I71" s="1001">
        <v>-245</v>
      </c>
    </row>
    <row r="72" spans="2:9" ht="20.100000000000001" customHeight="1">
      <c r="B72" s="1002" t="s">
        <v>782</v>
      </c>
      <c r="C72" s="1003" t="s">
        <v>10</v>
      </c>
      <c r="D72" s="1003">
        <v>2525</v>
      </c>
      <c r="E72" s="1003">
        <v>55</v>
      </c>
      <c r="F72" s="1003">
        <v>1209</v>
      </c>
      <c r="G72" s="1003">
        <v>138</v>
      </c>
      <c r="H72" s="1004" t="s">
        <v>10</v>
      </c>
      <c r="I72" s="989">
        <v>3927</v>
      </c>
    </row>
    <row r="73" spans="2:9" ht="20.100000000000001" customHeight="1">
      <c r="B73" s="142" t="s">
        <v>319</v>
      </c>
      <c r="C73" s="107" t="s">
        <v>10</v>
      </c>
      <c r="D73" s="107">
        <v>85</v>
      </c>
      <c r="E73" s="1670">
        <v>0</v>
      </c>
      <c r="F73" s="107">
        <v>41</v>
      </c>
      <c r="G73" s="107">
        <v>-38</v>
      </c>
      <c r="H73" s="107" t="s">
        <v>10</v>
      </c>
      <c r="I73" s="620">
        <v>88</v>
      </c>
    </row>
    <row r="74" spans="2:9" ht="15.75">
      <c r="B74" s="142" t="s">
        <v>318</v>
      </c>
      <c r="C74" s="107" t="s">
        <v>10</v>
      </c>
      <c r="D74" s="107">
        <v>538</v>
      </c>
      <c r="E74" s="107" t="s">
        <v>10</v>
      </c>
      <c r="F74" s="107">
        <v>18</v>
      </c>
      <c r="G74" s="107" t="s">
        <v>10</v>
      </c>
      <c r="H74" s="107" t="s">
        <v>10</v>
      </c>
      <c r="I74" s="620">
        <v>556</v>
      </c>
    </row>
    <row r="75" spans="2:9" ht="20.100000000000001" customHeight="1">
      <c r="B75" s="142" t="s">
        <v>317</v>
      </c>
      <c r="C75" s="107" t="s">
        <v>10</v>
      </c>
      <c r="D75" s="107" t="s">
        <v>10</v>
      </c>
      <c r="E75" s="107" t="s">
        <v>10</v>
      </c>
      <c r="F75" s="107" t="s">
        <v>10</v>
      </c>
      <c r="G75" s="107" t="s">
        <v>10</v>
      </c>
      <c r="H75" s="107" t="s">
        <v>10</v>
      </c>
      <c r="I75" s="620" t="s">
        <v>10</v>
      </c>
    </row>
    <row r="76" spans="2:9" ht="20.100000000000001" customHeight="1">
      <c r="B76" s="142" t="s">
        <v>316</v>
      </c>
      <c r="C76" s="107" t="s">
        <v>10</v>
      </c>
      <c r="D76" s="107" t="s">
        <v>10</v>
      </c>
      <c r="E76" s="107" t="s">
        <v>10</v>
      </c>
      <c r="F76" s="107" t="s">
        <v>10</v>
      </c>
      <c r="G76" s="107" t="s">
        <v>10</v>
      </c>
      <c r="H76" s="107" t="s">
        <v>10</v>
      </c>
      <c r="I76" s="620" t="s">
        <v>10</v>
      </c>
    </row>
    <row r="77" spans="2:9" ht="20.100000000000001" customHeight="1">
      <c r="B77" s="847" t="s">
        <v>315</v>
      </c>
      <c r="C77" s="922" t="s">
        <v>10</v>
      </c>
      <c r="D77" s="922">
        <v>-175</v>
      </c>
      <c r="E77" s="922">
        <v>-8</v>
      </c>
      <c r="F77" s="922">
        <v>-82</v>
      </c>
      <c r="G77" s="922">
        <v>-2</v>
      </c>
      <c r="H77" s="922" t="s">
        <v>10</v>
      </c>
      <c r="I77" s="1001">
        <v>-267</v>
      </c>
    </row>
    <row r="78" spans="2:9" ht="20.100000000000001" customHeight="1">
      <c r="B78" s="1005" t="s">
        <v>783</v>
      </c>
      <c r="C78" s="1006" t="s">
        <v>10</v>
      </c>
      <c r="D78" s="855">
        <v>2973</v>
      </c>
      <c r="E78" s="855">
        <v>47</v>
      </c>
      <c r="F78" s="855">
        <v>1186</v>
      </c>
      <c r="G78" s="855">
        <v>98</v>
      </c>
      <c r="H78" s="1007" t="s">
        <v>10</v>
      </c>
      <c r="I78" s="992">
        <v>4304</v>
      </c>
    </row>
    <row r="80" spans="2:9" ht="20.100000000000001" customHeight="1">
      <c r="C80" s="450"/>
      <c r="D80" s="450"/>
      <c r="E80" s="450"/>
      <c r="F80" s="450"/>
      <c r="G80" s="450"/>
      <c r="H80" s="450"/>
      <c r="I80" s="450"/>
    </row>
    <row r="81" spans="2:9" ht="20.100000000000001" customHeight="1">
      <c r="B81" s="1008" t="s">
        <v>313</v>
      </c>
      <c r="C81" s="1729" t="s">
        <v>741</v>
      </c>
      <c r="D81" s="1729"/>
      <c r="E81" s="1729"/>
      <c r="F81" s="1729"/>
      <c r="G81" s="1729"/>
      <c r="H81" s="1729"/>
      <c r="I81" s="1729"/>
    </row>
    <row r="82" spans="2:9" ht="42.75" customHeight="1">
      <c r="B82" s="1009" t="s">
        <v>308</v>
      </c>
      <c r="C82" s="1010" t="s">
        <v>312</v>
      </c>
      <c r="D82" s="933" t="s">
        <v>266</v>
      </c>
      <c r="E82" s="1010" t="s">
        <v>311</v>
      </c>
      <c r="F82" s="1010" t="s">
        <v>310</v>
      </c>
      <c r="G82" s="1010" t="s">
        <v>286</v>
      </c>
      <c r="H82" s="933" t="s">
        <v>279</v>
      </c>
      <c r="I82" s="933" t="s">
        <v>32</v>
      </c>
    </row>
    <row r="83" spans="2:9" ht="20.100000000000001" customHeight="1">
      <c r="B83" s="1011" t="s">
        <v>789</v>
      </c>
      <c r="C83" s="1012"/>
      <c r="D83" s="1012"/>
      <c r="E83" s="1012"/>
      <c r="F83" s="1012"/>
      <c r="G83" s="1012"/>
      <c r="H83" s="1012"/>
      <c r="I83" s="1012"/>
    </row>
    <row r="84" spans="2:9" ht="20.100000000000001" customHeight="1">
      <c r="B84" s="1000" t="s">
        <v>308</v>
      </c>
      <c r="C84" s="874">
        <v>1812</v>
      </c>
      <c r="D84" s="874">
        <v>2245</v>
      </c>
      <c r="E84" s="874">
        <v>2091</v>
      </c>
      <c r="F84" s="874">
        <v>2430</v>
      </c>
      <c r="G84" s="874">
        <v>1977</v>
      </c>
      <c r="H84" s="874">
        <v>1025</v>
      </c>
      <c r="I84" s="877">
        <v>11580</v>
      </c>
    </row>
    <row r="85" spans="2:9" ht="20.100000000000001" customHeight="1">
      <c r="B85" s="142" t="s">
        <v>305</v>
      </c>
      <c r="C85" s="107">
        <v>1812</v>
      </c>
      <c r="D85" s="107">
        <v>25</v>
      </c>
      <c r="E85" s="107">
        <v>2020</v>
      </c>
      <c r="F85" s="107">
        <v>1309</v>
      </c>
      <c r="G85" s="107">
        <v>1799</v>
      </c>
      <c r="H85" s="107">
        <v>1025</v>
      </c>
      <c r="I85" s="620">
        <v>7990</v>
      </c>
    </row>
    <row r="86" spans="2:9" ht="20.100000000000001" customHeight="1">
      <c r="B86" s="890" t="s">
        <v>304</v>
      </c>
      <c r="C86" s="985" t="s">
        <v>10</v>
      </c>
      <c r="D86" s="985">
        <v>2220</v>
      </c>
      <c r="E86" s="985">
        <v>71</v>
      </c>
      <c r="F86" s="985">
        <v>1121</v>
      </c>
      <c r="G86" s="985">
        <v>178</v>
      </c>
      <c r="H86" s="985" t="s">
        <v>10</v>
      </c>
      <c r="I86" s="986">
        <v>3590</v>
      </c>
    </row>
    <row r="87" spans="2:9" ht="20.100000000000001" customHeight="1">
      <c r="B87" s="1000" t="s">
        <v>307</v>
      </c>
      <c r="C87" s="874">
        <v>1009</v>
      </c>
      <c r="D87" s="874">
        <v>1070</v>
      </c>
      <c r="E87" s="874">
        <v>1173</v>
      </c>
      <c r="F87" s="874">
        <v>2062</v>
      </c>
      <c r="G87" s="874">
        <v>626</v>
      </c>
      <c r="H87" s="874">
        <v>246</v>
      </c>
      <c r="I87" s="877">
        <v>6186</v>
      </c>
    </row>
    <row r="88" spans="2:9" ht="20.100000000000001" customHeight="1">
      <c r="B88" s="142" t="s">
        <v>305</v>
      </c>
      <c r="C88" s="107">
        <v>1009</v>
      </c>
      <c r="D88" s="107">
        <v>16</v>
      </c>
      <c r="E88" s="107">
        <v>1161</v>
      </c>
      <c r="F88" s="107">
        <v>1070</v>
      </c>
      <c r="G88" s="107">
        <v>549</v>
      </c>
      <c r="H88" s="107">
        <v>246</v>
      </c>
      <c r="I88" s="620">
        <v>4051</v>
      </c>
    </row>
    <row r="89" spans="2:9" ht="20.100000000000001" customHeight="1">
      <c r="B89" s="847" t="s">
        <v>304</v>
      </c>
      <c r="C89" s="922" t="s">
        <v>10</v>
      </c>
      <c r="D89" s="922">
        <v>1054</v>
      </c>
      <c r="E89" s="922">
        <v>12</v>
      </c>
      <c r="F89" s="922">
        <v>992</v>
      </c>
      <c r="G89" s="922">
        <v>77</v>
      </c>
      <c r="H89" s="922" t="s">
        <v>10</v>
      </c>
      <c r="I89" s="1001">
        <v>2135</v>
      </c>
    </row>
    <row r="90" spans="2:9" ht="20.100000000000001" customHeight="1">
      <c r="B90" s="1000" t="s">
        <v>306</v>
      </c>
      <c r="C90" s="874">
        <v>803</v>
      </c>
      <c r="D90" s="874">
        <v>1175</v>
      </c>
      <c r="E90" s="874">
        <v>918</v>
      </c>
      <c r="F90" s="874">
        <v>368</v>
      </c>
      <c r="G90" s="874">
        <v>1351</v>
      </c>
      <c r="H90" s="874">
        <v>779</v>
      </c>
      <c r="I90" s="877">
        <v>5394</v>
      </c>
    </row>
    <row r="91" spans="2:9" ht="20.100000000000001" customHeight="1">
      <c r="B91" s="142" t="s">
        <v>305</v>
      </c>
      <c r="C91" s="107">
        <v>803</v>
      </c>
      <c r="D91" s="107">
        <v>9</v>
      </c>
      <c r="E91" s="107">
        <v>859</v>
      </c>
      <c r="F91" s="107">
        <v>239</v>
      </c>
      <c r="G91" s="107">
        <v>1250</v>
      </c>
      <c r="H91" s="107">
        <v>779</v>
      </c>
      <c r="I91" s="620">
        <v>3939</v>
      </c>
    </row>
    <row r="92" spans="2:9" ht="20.100000000000001" customHeight="1">
      <c r="B92" s="890" t="s">
        <v>304</v>
      </c>
      <c r="C92" s="985" t="s">
        <v>10</v>
      </c>
      <c r="D92" s="985">
        <v>1166</v>
      </c>
      <c r="E92" s="985">
        <v>59</v>
      </c>
      <c r="F92" s="985">
        <v>129</v>
      </c>
      <c r="G92" s="985">
        <v>101</v>
      </c>
      <c r="H92" s="985" t="s">
        <v>10</v>
      </c>
      <c r="I92" s="986">
        <v>1455</v>
      </c>
    </row>
    <row r="93" spans="2:9" ht="20.100000000000001" customHeight="1">
      <c r="B93" s="1011" t="s">
        <v>790</v>
      </c>
      <c r="C93" s="1012"/>
      <c r="D93" s="1012"/>
      <c r="E93" s="1012"/>
      <c r="F93" s="1012"/>
      <c r="G93" s="1012"/>
      <c r="H93" s="1012"/>
      <c r="I93" s="1012"/>
    </row>
    <row r="94" spans="2:9" ht="20.100000000000001" customHeight="1">
      <c r="B94" s="1000" t="s">
        <v>308</v>
      </c>
      <c r="C94" s="874">
        <v>1726</v>
      </c>
      <c r="D94" s="874">
        <v>2400</v>
      </c>
      <c r="E94" s="874">
        <v>1872</v>
      </c>
      <c r="F94" s="874">
        <v>2734</v>
      </c>
      <c r="G94" s="874">
        <v>1804</v>
      </c>
      <c r="H94" s="874">
        <v>982</v>
      </c>
      <c r="I94" s="877">
        <v>11518</v>
      </c>
    </row>
    <row r="95" spans="2:9" ht="20.100000000000001" customHeight="1">
      <c r="B95" s="142" t="s">
        <v>305</v>
      </c>
      <c r="C95" s="107">
        <v>1726</v>
      </c>
      <c r="D95" s="107">
        <v>11</v>
      </c>
      <c r="E95" s="107">
        <v>1802</v>
      </c>
      <c r="F95" s="107">
        <v>1442</v>
      </c>
      <c r="G95" s="107">
        <v>1639</v>
      </c>
      <c r="H95" s="107">
        <v>982</v>
      </c>
      <c r="I95" s="620">
        <v>7602</v>
      </c>
    </row>
    <row r="96" spans="2:9" ht="20.100000000000001" customHeight="1">
      <c r="B96" s="890" t="s">
        <v>304</v>
      </c>
      <c r="C96" s="985" t="s">
        <v>10</v>
      </c>
      <c r="D96" s="985">
        <v>2389</v>
      </c>
      <c r="E96" s="985">
        <v>70</v>
      </c>
      <c r="F96" s="985">
        <v>1292</v>
      </c>
      <c r="G96" s="985">
        <v>165</v>
      </c>
      <c r="H96" s="985" t="s">
        <v>10</v>
      </c>
      <c r="I96" s="986">
        <v>3916</v>
      </c>
    </row>
    <row r="97" spans="2:9" ht="20.100000000000001" customHeight="1">
      <c r="B97" s="1000" t="s">
        <v>307</v>
      </c>
      <c r="C97" s="874">
        <v>1025</v>
      </c>
      <c r="D97" s="874">
        <v>1017</v>
      </c>
      <c r="E97" s="874">
        <v>1141</v>
      </c>
      <c r="F97" s="874">
        <v>2281</v>
      </c>
      <c r="G97" s="874">
        <v>979</v>
      </c>
      <c r="H97" s="874">
        <v>224</v>
      </c>
      <c r="I97" s="877">
        <v>6667</v>
      </c>
    </row>
    <row r="98" spans="2:9" ht="20.100000000000001" customHeight="1">
      <c r="B98" s="142" t="s">
        <v>305</v>
      </c>
      <c r="C98" s="107">
        <v>1025</v>
      </c>
      <c r="D98" s="107">
        <v>7</v>
      </c>
      <c r="E98" s="107">
        <v>1132</v>
      </c>
      <c r="F98" s="107">
        <v>1158</v>
      </c>
      <c r="G98" s="107">
        <v>897</v>
      </c>
      <c r="H98" s="107">
        <v>224</v>
      </c>
      <c r="I98" s="620">
        <v>4443</v>
      </c>
    </row>
    <row r="99" spans="2:9" ht="20.100000000000001" customHeight="1">
      <c r="B99" s="847" t="s">
        <v>304</v>
      </c>
      <c r="C99" s="922" t="s">
        <v>10</v>
      </c>
      <c r="D99" s="922">
        <v>1010</v>
      </c>
      <c r="E99" s="922">
        <v>9</v>
      </c>
      <c r="F99" s="922">
        <v>1123</v>
      </c>
      <c r="G99" s="922">
        <v>82</v>
      </c>
      <c r="H99" s="922" t="s">
        <v>10</v>
      </c>
      <c r="I99" s="1001">
        <v>2224</v>
      </c>
    </row>
    <row r="100" spans="2:9" ht="20.100000000000001" customHeight="1">
      <c r="B100" s="1000" t="s">
        <v>306</v>
      </c>
      <c r="C100" s="874">
        <v>701</v>
      </c>
      <c r="D100" s="874">
        <v>1383</v>
      </c>
      <c r="E100" s="874">
        <v>731</v>
      </c>
      <c r="F100" s="874">
        <v>453</v>
      </c>
      <c r="G100" s="874">
        <v>825</v>
      </c>
      <c r="H100" s="874">
        <v>758</v>
      </c>
      <c r="I100" s="877">
        <v>4851</v>
      </c>
    </row>
    <row r="101" spans="2:9" ht="20.100000000000001" customHeight="1">
      <c r="B101" s="142" t="s">
        <v>305</v>
      </c>
      <c r="C101" s="107">
        <v>701</v>
      </c>
      <c r="D101" s="107">
        <v>4</v>
      </c>
      <c r="E101" s="107">
        <v>670</v>
      </c>
      <c r="F101" s="107">
        <v>284</v>
      </c>
      <c r="G101" s="107">
        <v>742</v>
      </c>
      <c r="H101" s="107">
        <v>758</v>
      </c>
      <c r="I101" s="620">
        <v>3159</v>
      </c>
    </row>
    <row r="102" spans="2:9" ht="20.100000000000001" customHeight="1">
      <c r="B102" s="890" t="s">
        <v>304</v>
      </c>
      <c r="C102" s="985" t="s">
        <v>10</v>
      </c>
      <c r="D102" s="985">
        <v>1379</v>
      </c>
      <c r="E102" s="985">
        <v>61</v>
      </c>
      <c r="F102" s="985">
        <v>169</v>
      </c>
      <c r="G102" s="985">
        <v>83</v>
      </c>
      <c r="H102" s="985" t="s">
        <v>10</v>
      </c>
      <c r="I102" s="986">
        <v>1692</v>
      </c>
    </row>
    <row r="103" spans="2:9" ht="20.100000000000001" customHeight="1">
      <c r="B103" s="1011" t="s">
        <v>791</v>
      </c>
      <c r="C103" s="1013"/>
      <c r="D103" s="1013"/>
      <c r="E103" s="1013"/>
      <c r="F103" s="1013"/>
      <c r="G103" s="1013"/>
      <c r="H103" s="1013"/>
      <c r="I103" s="1013"/>
    </row>
    <row r="104" spans="2:9" ht="20.100000000000001" customHeight="1">
      <c r="B104" s="1000" t="s">
        <v>308</v>
      </c>
      <c r="C104" s="874">
        <v>1678</v>
      </c>
      <c r="D104" s="874">
        <v>2462</v>
      </c>
      <c r="E104" s="874">
        <v>1742</v>
      </c>
      <c r="F104" s="874">
        <v>2687</v>
      </c>
      <c r="G104" s="874">
        <v>1963</v>
      </c>
      <c r="H104" s="874">
        <v>943</v>
      </c>
      <c r="I104" s="877">
        <v>11475</v>
      </c>
    </row>
    <row r="105" spans="2:9" ht="20.100000000000001" customHeight="1">
      <c r="B105" s="142" t="s">
        <v>305</v>
      </c>
      <c r="C105" s="107">
        <v>1678</v>
      </c>
      <c r="D105" s="107">
        <v>11</v>
      </c>
      <c r="E105" s="107">
        <v>1679</v>
      </c>
      <c r="F105" s="107">
        <v>1450</v>
      </c>
      <c r="G105" s="107">
        <v>1816</v>
      </c>
      <c r="H105" s="107">
        <v>943</v>
      </c>
      <c r="I105" s="620">
        <v>7577</v>
      </c>
    </row>
    <row r="106" spans="2:9" ht="20.100000000000001" customHeight="1">
      <c r="B106" s="847" t="s">
        <v>304</v>
      </c>
      <c r="C106" s="922" t="s">
        <v>10</v>
      </c>
      <c r="D106" s="985">
        <v>2451</v>
      </c>
      <c r="E106" s="985">
        <v>63</v>
      </c>
      <c r="F106" s="985">
        <v>1237</v>
      </c>
      <c r="G106" s="985">
        <v>147</v>
      </c>
      <c r="H106" s="985" t="s">
        <v>10</v>
      </c>
      <c r="I106" s="1001">
        <v>3898</v>
      </c>
    </row>
    <row r="107" spans="2:9" ht="20.100000000000001" customHeight="1">
      <c r="B107" s="1000" t="s">
        <v>307</v>
      </c>
      <c r="C107" s="874">
        <v>1100</v>
      </c>
      <c r="D107" s="874">
        <v>1344</v>
      </c>
      <c r="E107" s="874">
        <v>1206</v>
      </c>
      <c r="F107" s="874">
        <v>2256</v>
      </c>
      <c r="G107" s="874">
        <v>907</v>
      </c>
      <c r="H107" s="874">
        <v>197</v>
      </c>
      <c r="I107" s="877">
        <v>7010</v>
      </c>
    </row>
    <row r="108" spans="2:9" ht="20.100000000000001" customHeight="1">
      <c r="B108" s="142" t="s">
        <v>305</v>
      </c>
      <c r="C108" s="107">
        <v>1100</v>
      </c>
      <c r="D108" s="107">
        <v>8</v>
      </c>
      <c r="E108" s="107">
        <v>1192</v>
      </c>
      <c r="F108" s="107">
        <v>1177</v>
      </c>
      <c r="G108" s="107">
        <v>836</v>
      </c>
      <c r="H108" s="107">
        <v>197</v>
      </c>
      <c r="I108" s="620">
        <v>4510</v>
      </c>
    </row>
    <row r="109" spans="2:9" ht="20.100000000000001" customHeight="1">
      <c r="B109" s="847" t="s">
        <v>304</v>
      </c>
      <c r="C109" s="922" t="s">
        <v>10</v>
      </c>
      <c r="D109" s="922">
        <v>1336</v>
      </c>
      <c r="E109" s="922">
        <v>14</v>
      </c>
      <c r="F109" s="922">
        <v>1079</v>
      </c>
      <c r="G109" s="922">
        <v>71</v>
      </c>
      <c r="H109" s="922" t="s">
        <v>10</v>
      </c>
      <c r="I109" s="1001">
        <v>2500</v>
      </c>
    </row>
    <row r="110" spans="2:9" ht="20.100000000000001" customHeight="1">
      <c r="B110" s="1000" t="s">
        <v>306</v>
      </c>
      <c r="C110" s="874">
        <v>578</v>
      </c>
      <c r="D110" s="874">
        <v>1118</v>
      </c>
      <c r="E110" s="874">
        <v>536</v>
      </c>
      <c r="F110" s="874">
        <v>431</v>
      </c>
      <c r="G110" s="874">
        <v>1056</v>
      </c>
      <c r="H110" s="874">
        <v>746</v>
      </c>
      <c r="I110" s="877">
        <v>4465</v>
      </c>
    </row>
    <row r="111" spans="2:9" ht="20.100000000000001" customHeight="1">
      <c r="B111" s="142" t="s">
        <v>305</v>
      </c>
      <c r="C111" s="107">
        <v>578</v>
      </c>
      <c r="D111" s="107">
        <v>3</v>
      </c>
      <c r="E111" s="107">
        <v>487</v>
      </c>
      <c r="F111" s="107">
        <v>273</v>
      </c>
      <c r="G111" s="107">
        <v>979</v>
      </c>
      <c r="H111" s="107">
        <v>746</v>
      </c>
      <c r="I111" s="620">
        <v>3066</v>
      </c>
    </row>
    <row r="112" spans="2:9" ht="20.100000000000001" customHeight="1">
      <c r="B112" s="890" t="s">
        <v>304</v>
      </c>
      <c r="C112" s="985" t="s">
        <v>10</v>
      </c>
      <c r="D112" s="985">
        <v>1115</v>
      </c>
      <c r="E112" s="985">
        <v>49</v>
      </c>
      <c r="F112" s="985">
        <v>158</v>
      </c>
      <c r="G112" s="985">
        <v>77</v>
      </c>
      <c r="H112" s="985" t="s">
        <v>10</v>
      </c>
      <c r="I112" s="986">
        <v>1399</v>
      </c>
    </row>
    <row r="113" spans="2:9" ht="20.100000000000001" customHeight="1">
      <c r="B113" s="1011" t="s">
        <v>792</v>
      </c>
      <c r="C113" s="1013"/>
      <c r="D113" s="1013"/>
      <c r="E113" s="1013"/>
      <c r="F113" s="1013"/>
      <c r="G113" s="1013"/>
      <c r="H113" s="1013"/>
      <c r="I113" s="1013"/>
    </row>
    <row r="114" spans="2:9" ht="20.100000000000001" customHeight="1">
      <c r="B114" s="1000" t="s">
        <v>308</v>
      </c>
      <c r="C114" s="874">
        <v>1896</v>
      </c>
      <c r="D114" s="874">
        <v>2535</v>
      </c>
      <c r="E114" s="874">
        <v>1668</v>
      </c>
      <c r="F114" s="874">
        <v>3171</v>
      </c>
      <c r="G114" s="874">
        <v>1937</v>
      </c>
      <c r="H114" s="874">
        <v>843</v>
      </c>
      <c r="I114" s="877">
        <v>12050</v>
      </c>
    </row>
    <row r="115" spans="2:9" ht="20.100000000000001" customHeight="1">
      <c r="B115" s="142" t="s">
        <v>305</v>
      </c>
      <c r="C115" s="107">
        <v>1896</v>
      </c>
      <c r="D115" s="107">
        <v>10</v>
      </c>
      <c r="E115" s="107">
        <v>1613</v>
      </c>
      <c r="F115" s="107">
        <v>1962</v>
      </c>
      <c r="G115" s="107">
        <v>1799</v>
      </c>
      <c r="H115" s="107">
        <v>843</v>
      </c>
      <c r="I115" s="620">
        <v>8123</v>
      </c>
    </row>
    <row r="116" spans="2:9" ht="20.100000000000001" customHeight="1">
      <c r="B116" s="847" t="s">
        <v>304</v>
      </c>
      <c r="C116" s="922" t="s">
        <v>10</v>
      </c>
      <c r="D116" s="985">
        <v>2525</v>
      </c>
      <c r="E116" s="985">
        <v>55</v>
      </c>
      <c r="F116" s="985">
        <v>1209</v>
      </c>
      <c r="G116" s="985">
        <v>138</v>
      </c>
      <c r="H116" s="985" t="s">
        <v>10</v>
      </c>
      <c r="I116" s="1001">
        <v>3927</v>
      </c>
    </row>
    <row r="117" spans="2:9" ht="20.100000000000001" customHeight="1">
      <c r="B117" s="1000" t="s">
        <v>307</v>
      </c>
      <c r="C117" s="874">
        <v>1275</v>
      </c>
      <c r="D117" s="874">
        <v>1395</v>
      </c>
      <c r="E117" s="874">
        <v>1266</v>
      </c>
      <c r="F117" s="874">
        <v>2702</v>
      </c>
      <c r="G117" s="874">
        <v>1245</v>
      </c>
      <c r="H117" s="874">
        <v>517</v>
      </c>
      <c r="I117" s="877">
        <v>8400</v>
      </c>
    </row>
    <row r="118" spans="2:9" ht="20.100000000000001" customHeight="1">
      <c r="B118" s="142" t="s">
        <v>305</v>
      </c>
      <c r="C118" s="107">
        <v>1275</v>
      </c>
      <c r="D118" s="107">
        <v>8</v>
      </c>
      <c r="E118" s="107">
        <v>1257</v>
      </c>
      <c r="F118" s="107">
        <v>1649</v>
      </c>
      <c r="G118" s="107">
        <v>1182</v>
      </c>
      <c r="H118" s="107">
        <v>517</v>
      </c>
      <c r="I118" s="620">
        <v>5888</v>
      </c>
    </row>
    <row r="119" spans="2:9" ht="20.100000000000001" customHeight="1">
      <c r="B119" s="847" t="s">
        <v>304</v>
      </c>
      <c r="C119" s="922" t="s">
        <v>10</v>
      </c>
      <c r="D119" s="922">
        <v>1387</v>
      </c>
      <c r="E119" s="922">
        <v>9</v>
      </c>
      <c r="F119" s="922">
        <v>1053</v>
      </c>
      <c r="G119" s="922">
        <v>63</v>
      </c>
      <c r="H119" s="922" t="s">
        <v>10</v>
      </c>
      <c r="I119" s="1001">
        <v>2512</v>
      </c>
    </row>
    <row r="120" spans="2:9" ht="20.100000000000001" customHeight="1">
      <c r="B120" s="1000" t="s">
        <v>306</v>
      </c>
      <c r="C120" s="874">
        <v>621</v>
      </c>
      <c r="D120" s="874">
        <v>1140</v>
      </c>
      <c r="E120" s="874">
        <v>402</v>
      </c>
      <c r="F120" s="874">
        <v>469</v>
      </c>
      <c r="G120" s="874">
        <v>692</v>
      </c>
      <c r="H120" s="874">
        <v>326</v>
      </c>
      <c r="I120" s="877">
        <v>3650</v>
      </c>
    </row>
    <row r="121" spans="2:9" ht="20.100000000000001" customHeight="1">
      <c r="B121" s="142" t="s">
        <v>305</v>
      </c>
      <c r="C121" s="107">
        <v>621</v>
      </c>
      <c r="D121" s="107">
        <v>2</v>
      </c>
      <c r="E121" s="107">
        <v>356</v>
      </c>
      <c r="F121" s="107">
        <v>313</v>
      </c>
      <c r="G121" s="107">
        <v>617</v>
      </c>
      <c r="H121" s="107">
        <v>326</v>
      </c>
      <c r="I121" s="620">
        <v>2235</v>
      </c>
    </row>
    <row r="122" spans="2:9" ht="20.100000000000001" customHeight="1">
      <c r="B122" s="890" t="s">
        <v>304</v>
      </c>
      <c r="C122" s="985" t="s">
        <v>10</v>
      </c>
      <c r="D122" s="985">
        <v>1138</v>
      </c>
      <c r="E122" s="985">
        <v>46</v>
      </c>
      <c r="F122" s="985">
        <v>156</v>
      </c>
      <c r="G122" s="985">
        <v>75</v>
      </c>
      <c r="H122" s="985" t="s">
        <v>10</v>
      </c>
      <c r="I122" s="986">
        <v>1415</v>
      </c>
    </row>
    <row r="123" spans="2:9" ht="20.100000000000001" customHeight="1">
      <c r="B123" s="1014" t="s">
        <v>793</v>
      </c>
      <c r="C123" s="1015"/>
      <c r="D123" s="1015"/>
      <c r="E123" s="1015"/>
      <c r="F123" s="1015"/>
      <c r="G123" s="1015"/>
      <c r="H123" s="1015"/>
      <c r="I123" s="1015"/>
    </row>
    <row r="124" spans="2:9" ht="20.100000000000001" customHeight="1">
      <c r="B124" s="996" t="s">
        <v>308</v>
      </c>
      <c r="C124" s="991">
        <v>1812</v>
      </c>
      <c r="D124" s="991">
        <v>2983</v>
      </c>
      <c r="E124" s="991">
        <v>1946</v>
      </c>
      <c r="F124" s="991">
        <v>3202</v>
      </c>
      <c r="G124" s="991">
        <v>1917</v>
      </c>
      <c r="H124" s="991">
        <v>821</v>
      </c>
      <c r="I124" s="992">
        <v>12681</v>
      </c>
    </row>
    <row r="125" spans="2:9" ht="20.100000000000001" customHeight="1">
      <c r="B125" s="142" t="s">
        <v>305</v>
      </c>
      <c r="C125" s="107">
        <v>1812</v>
      </c>
      <c r="D125" s="107">
        <v>10</v>
      </c>
      <c r="E125" s="107">
        <v>1899</v>
      </c>
      <c r="F125" s="107">
        <v>2016</v>
      </c>
      <c r="G125" s="107">
        <v>1819</v>
      </c>
      <c r="H125" s="107">
        <v>821</v>
      </c>
      <c r="I125" s="620">
        <v>8377</v>
      </c>
    </row>
    <row r="126" spans="2:9" ht="20.100000000000001" customHeight="1">
      <c r="B126" s="847" t="s">
        <v>304</v>
      </c>
      <c r="C126" s="985" t="s">
        <v>10</v>
      </c>
      <c r="D126" s="922">
        <v>2973</v>
      </c>
      <c r="E126" s="922">
        <v>47</v>
      </c>
      <c r="F126" s="922">
        <v>1186</v>
      </c>
      <c r="G126" s="922">
        <v>98</v>
      </c>
      <c r="H126" s="985" t="s">
        <v>10</v>
      </c>
      <c r="I126" s="1001">
        <v>4304</v>
      </c>
    </row>
    <row r="127" spans="2:9" ht="20.100000000000001" customHeight="1">
      <c r="B127" s="996" t="s">
        <v>307</v>
      </c>
      <c r="C127" s="991">
        <v>1454</v>
      </c>
      <c r="D127" s="991">
        <v>1506</v>
      </c>
      <c r="E127" s="991">
        <v>1217</v>
      </c>
      <c r="F127" s="991">
        <v>2628</v>
      </c>
      <c r="G127" s="991">
        <v>1225</v>
      </c>
      <c r="H127" s="991">
        <v>502</v>
      </c>
      <c r="I127" s="992">
        <v>8532</v>
      </c>
    </row>
    <row r="128" spans="2:9" ht="20.100000000000001" customHeight="1">
      <c r="B128" s="142" t="s">
        <v>305</v>
      </c>
      <c r="C128" s="107">
        <v>1454</v>
      </c>
      <c r="D128" s="107">
        <v>8</v>
      </c>
      <c r="E128" s="107">
        <v>1211</v>
      </c>
      <c r="F128" s="107">
        <v>1604</v>
      </c>
      <c r="G128" s="107">
        <v>1181</v>
      </c>
      <c r="H128" s="107">
        <v>502</v>
      </c>
      <c r="I128" s="620">
        <v>5960</v>
      </c>
    </row>
    <row r="129" spans="2:9" ht="20.100000000000001" customHeight="1">
      <c r="B129" s="847" t="s">
        <v>304</v>
      </c>
      <c r="C129" s="985" t="s">
        <v>10</v>
      </c>
      <c r="D129" s="922">
        <v>1498</v>
      </c>
      <c r="E129" s="922">
        <v>6</v>
      </c>
      <c r="F129" s="922">
        <v>1024</v>
      </c>
      <c r="G129" s="922">
        <v>44</v>
      </c>
      <c r="H129" s="985" t="s">
        <v>10</v>
      </c>
      <c r="I129" s="1001">
        <v>2572</v>
      </c>
    </row>
    <row r="130" spans="2:9" ht="20.100000000000001" customHeight="1">
      <c r="B130" s="996" t="s">
        <v>306</v>
      </c>
      <c r="C130" s="991">
        <v>358</v>
      </c>
      <c r="D130" s="991">
        <v>1477</v>
      </c>
      <c r="E130" s="991">
        <v>729</v>
      </c>
      <c r="F130" s="991">
        <v>574</v>
      </c>
      <c r="G130" s="991">
        <v>692</v>
      </c>
      <c r="H130" s="991">
        <v>319</v>
      </c>
      <c r="I130" s="992">
        <v>4149</v>
      </c>
    </row>
    <row r="131" spans="2:9" ht="20.100000000000001" customHeight="1">
      <c r="B131" s="142" t="s">
        <v>305</v>
      </c>
      <c r="C131" s="107">
        <v>358</v>
      </c>
      <c r="D131" s="107">
        <v>2</v>
      </c>
      <c r="E131" s="107">
        <v>688</v>
      </c>
      <c r="F131" s="107">
        <v>412</v>
      </c>
      <c r="G131" s="107">
        <v>638</v>
      </c>
      <c r="H131" s="107">
        <v>319</v>
      </c>
      <c r="I131" s="620">
        <v>2417</v>
      </c>
    </row>
    <row r="132" spans="2:9" ht="20.100000000000001" customHeight="1">
      <c r="B132" s="890" t="s">
        <v>304</v>
      </c>
      <c r="C132" s="985" t="s">
        <v>10</v>
      </c>
      <c r="D132" s="985">
        <v>1475</v>
      </c>
      <c r="E132" s="985">
        <v>41</v>
      </c>
      <c r="F132" s="985">
        <v>162</v>
      </c>
      <c r="G132" s="985">
        <v>54</v>
      </c>
      <c r="H132" s="985" t="s">
        <v>10</v>
      </c>
      <c r="I132" s="986">
        <v>1732</v>
      </c>
    </row>
    <row r="134" spans="2:9" ht="20.100000000000001" customHeight="1">
      <c r="B134" s="60"/>
      <c r="C134" s="130"/>
      <c r="D134" s="130"/>
      <c r="E134" s="130"/>
      <c r="F134" s="130"/>
      <c r="G134" s="130"/>
      <c r="H134" s="130"/>
      <c r="I134" s="130"/>
    </row>
  </sheetData>
  <mergeCells count="4">
    <mergeCell ref="C5:I5"/>
    <mergeCell ref="B38:C38"/>
    <mergeCell ref="C46:I46"/>
    <mergeCell ref="C81:I81"/>
  </mergeCells>
  <hyperlinks>
    <hyperlink ref="A2" location="Summary!A1" display=" " xr:uid="{00000000-0004-0000-3400-000000000000}"/>
  </hyperlinks>
  <pageMargins left="0.74803149606299213" right="0.74803149606299213" top="0.98425196850393704" bottom="0.98425196850393704" header="0.51181102362204722" footer="0.51181102362204722"/>
  <pageSetup paperSize="9" scale="46" fitToHeight="3" orientation="portrait" horizontalDpi="4294967292" verticalDpi="4294967292" r:id="rId1"/>
  <headerFooter>
    <oddFooter>&amp;L&amp;1#&amp;"Calibri"&amp;10&amp;K000000TOTAL Classification: Restricted Distribution TOTAL - All rights reserved</oddFooter>
  </headerFooter>
  <rowBreaks count="2" manualBreakCount="2">
    <brk id="44" max="9" man="1"/>
    <brk id="79" max="16383" man="1"/>
  </row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Feuille54">
    <tabColor rgb="FFCA5B78"/>
  </sheetPr>
  <dimension ref="A2:M139"/>
  <sheetViews>
    <sheetView showGridLines="0" view="pageBreakPreview" zoomScaleSheetLayoutView="100" workbookViewId="0"/>
  </sheetViews>
  <sheetFormatPr defaultColWidth="10.875" defaultRowHeight="20.100000000000001" customHeight="1"/>
  <cols>
    <col min="1" max="1" width="5.5" style="61" customWidth="1"/>
    <col min="2" max="2" width="46.125" style="61" customWidth="1"/>
    <col min="3" max="9" width="12" style="89" customWidth="1"/>
    <col min="10" max="10" width="0.875" style="489" customWidth="1"/>
    <col min="11" max="11" width="12" style="89" customWidth="1"/>
    <col min="12" max="12" width="5.5" style="61" customWidth="1"/>
    <col min="13" max="16384" width="10.875" style="61"/>
  </cols>
  <sheetData>
    <row r="2" spans="1:11" ht="20.100000000000001" customHeight="1">
      <c r="A2" s="88" t="s">
        <v>15</v>
      </c>
      <c r="B2" s="1721" t="s">
        <v>1308</v>
      </c>
      <c r="C2" s="1721"/>
      <c r="D2" s="1721"/>
      <c r="E2" s="1721"/>
      <c r="F2" s="1721"/>
      <c r="G2" s="1721"/>
      <c r="H2" s="1721"/>
      <c r="I2" s="1721"/>
      <c r="J2" s="1721"/>
      <c r="K2" s="1721"/>
    </row>
    <row r="3" spans="1:11" ht="20.100000000000001" customHeight="1">
      <c r="B3" s="91"/>
    </row>
    <row r="4" spans="1:11" ht="20.100000000000001" customHeight="1">
      <c r="B4" s="69"/>
      <c r="C4" s="1016"/>
      <c r="D4" s="1016"/>
      <c r="E4" s="1016"/>
      <c r="F4" s="1016"/>
      <c r="G4" s="1016"/>
      <c r="H4" s="1016"/>
      <c r="I4" s="914"/>
      <c r="J4" s="1017"/>
    </row>
    <row r="5" spans="1:11" ht="20.100000000000001" customHeight="1">
      <c r="B5" s="1730" t="s">
        <v>794</v>
      </c>
      <c r="C5" s="1730"/>
      <c r="D5" s="1730"/>
      <c r="E5" s="1730"/>
      <c r="F5" s="1730"/>
      <c r="G5" s="1730"/>
      <c r="H5" s="1730"/>
      <c r="I5" s="1018"/>
      <c r="J5" s="1019"/>
      <c r="K5" s="1018"/>
    </row>
    <row r="6" spans="1:11" ht="20.100000000000001" customHeight="1">
      <c r="B6" s="1020"/>
      <c r="C6" s="1727" t="s">
        <v>742</v>
      </c>
      <c r="D6" s="1727"/>
      <c r="E6" s="1727"/>
      <c r="F6" s="1727"/>
      <c r="G6" s="1727"/>
      <c r="H6" s="1727"/>
      <c r="I6" s="1727"/>
      <c r="J6" s="1727"/>
      <c r="K6" s="1727"/>
    </row>
    <row r="7" spans="1:11" ht="20.100000000000001" customHeight="1">
      <c r="B7" s="999" t="s">
        <v>326</v>
      </c>
      <c r="C7" s="1021" t="s">
        <v>380</v>
      </c>
      <c r="D7" s="1021"/>
      <c r="E7" s="1021"/>
      <c r="F7" s="1021"/>
      <c r="G7" s="1021"/>
      <c r="H7" s="1021"/>
      <c r="I7" s="1021"/>
      <c r="J7" s="1022"/>
      <c r="K7" s="1021" t="s">
        <v>462</v>
      </c>
    </row>
    <row r="8" spans="1:11" ht="42.75" customHeight="1">
      <c r="B8" s="982" t="s">
        <v>308</v>
      </c>
      <c r="C8" s="983" t="s">
        <v>312</v>
      </c>
      <c r="D8" s="945" t="s">
        <v>266</v>
      </c>
      <c r="E8" s="983" t="s">
        <v>311</v>
      </c>
      <c r="F8" s="983" t="s">
        <v>310</v>
      </c>
      <c r="G8" s="983" t="s">
        <v>286</v>
      </c>
      <c r="H8" s="945" t="s">
        <v>279</v>
      </c>
      <c r="I8" s="945" t="s">
        <v>32</v>
      </c>
      <c r="J8" s="1023"/>
      <c r="K8" s="983" t="s">
        <v>286</v>
      </c>
    </row>
    <row r="9" spans="1:11" ht="20.100000000000001" customHeight="1">
      <c r="B9" s="1000" t="s">
        <v>778</v>
      </c>
      <c r="C9" s="874">
        <v>1043</v>
      </c>
      <c r="D9" s="874">
        <v>26</v>
      </c>
      <c r="E9" s="874">
        <v>1688</v>
      </c>
      <c r="F9" s="874">
        <v>327</v>
      </c>
      <c r="G9" s="874">
        <v>88</v>
      </c>
      <c r="H9" s="874">
        <v>207</v>
      </c>
      <c r="I9" s="877">
        <v>3379</v>
      </c>
      <c r="J9" s="1024"/>
      <c r="K9" s="874">
        <v>1145</v>
      </c>
    </row>
    <row r="10" spans="1:11" ht="20.100000000000001" customHeight="1">
      <c r="B10" s="12" t="s">
        <v>319</v>
      </c>
      <c r="C10" s="107">
        <v>-9</v>
      </c>
      <c r="D10" s="107" t="s">
        <v>10</v>
      </c>
      <c r="E10" s="107">
        <v>3</v>
      </c>
      <c r="F10" s="107">
        <v>-46</v>
      </c>
      <c r="G10" s="107">
        <v>27</v>
      </c>
      <c r="H10" s="107">
        <v>10</v>
      </c>
      <c r="I10" s="620">
        <v>-15</v>
      </c>
      <c r="J10" s="551"/>
      <c r="K10" s="22">
        <v>130</v>
      </c>
    </row>
    <row r="11" spans="1:11" ht="20.100000000000001" customHeight="1">
      <c r="B11" s="142" t="s">
        <v>318</v>
      </c>
      <c r="C11" s="107">
        <v>4</v>
      </c>
      <c r="D11" s="107" t="s">
        <v>10</v>
      </c>
      <c r="E11" s="107">
        <v>8</v>
      </c>
      <c r="F11" s="107">
        <v>856</v>
      </c>
      <c r="G11" s="107">
        <v>2</v>
      </c>
      <c r="H11" s="107" t="s">
        <v>10</v>
      </c>
      <c r="I11" s="620">
        <v>870</v>
      </c>
      <c r="J11" s="551"/>
      <c r="K11" s="22" t="s">
        <v>10</v>
      </c>
    </row>
    <row r="12" spans="1:11" ht="20.100000000000001" customHeight="1">
      <c r="B12" s="142" t="s">
        <v>317</v>
      </c>
      <c r="C12" s="107" t="s">
        <v>10</v>
      </c>
      <c r="D12" s="107" t="s">
        <v>10</v>
      </c>
      <c r="E12" s="107" t="s">
        <v>10</v>
      </c>
      <c r="F12" s="107" t="s">
        <v>10</v>
      </c>
      <c r="G12" s="107" t="s">
        <v>10</v>
      </c>
      <c r="H12" s="107" t="s">
        <v>10</v>
      </c>
      <c r="I12" s="620" t="s">
        <v>10</v>
      </c>
      <c r="J12" s="551"/>
      <c r="K12" s="22" t="s">
        <v>10</v>
      </c>
    </row>
    <row r="13" spans="1:11" ht="20.100000000000001" customHeight="1">
      <c r="B13" s="142" t="s">
        <v>316</v>
      </c>
      <c r="C13" s="107">
        <v>-3</v>
      </c>
      <c r="D13" s="107" t="s">
        <v>10</v>
      </c>
      <c r="E13" s="107">
        <v>-58</v>
      </c>
      <c r="F13" s="107" t="s">
        <v>10</v>
      </c>
      <c r="G13" s="107" t="s">
        <v>10</v>
      </c>
      <c r="H13" s="107" t="s">
        <v>10</v>
      </c>
      <c r="I13" s="620">
        <v>-61</v>
      </c>
      <c r="J13" s="551"/>
      <c r="K13" s="22">
        <v>-160</v>
      </c>
    </row>
    <row r="14" spans="1:11" ht="20.100000000000001" customHeight="1">
      <c r="B14" s="890" t="s">
        <v>315</v>
      </c>
      <c r="C14" s="985">
        <v>-59</v>
      </c>
      <c r="D14" s="985">
        <v>-3</v>
      </c>
      <c r="E14" s="985">
        <v>-191</v>
      </c>
      <c r="F14" s="985">
        <v>-86</v>
      </c>
      <c r="G14" s="985">
        <v>-16</v>
      </c>
      <c r="H14" s="985">
        <v>-12</v>
      </c>
      <c r="I14" s="986">
        <v>-367</v>
      </c>
      <c r="J14" s="551"/>
      <c r="K14" s="1025">
        <v>-5</v>
      </c>
    </row>
    <row r="15" spans="1:11" ht="20.100000000000001" customHeight="1">
      <c r="B15" s="1000" t="s">
        <v>779</v>
      </c>
      <c r="C15" s="874">
        <v>976</v>
      </c>
      <c r="D15" s="874">
        <v>23</v>
      </c>
      <c r="E15" s="874">
        <v>1450</v>
      </c>
      <c r="F15" s="874">
        <v>1051</v>
      </c>
      <c r="G15" s="874">
        <v>101</v>
      </c>
      <c r="H15" s="874">
        <v>205</v>
      </c>
      <c r="I15" s="877">
        <v>3806</v>
      </c>
      <c r="J15" s="1024"/>
      <c r="K15" s="874">
        <v>1110</v>
      </c>
    </row>
    <row r="16" spans="1:11" ht="20.100000000000001" customHeight="1">
      <c r="B16" s="142" t="s">
        <v>319</v>
      </c>
      <c r="C16" s="107">
        <v>22</v>
      </c>
      <c r="D16" s="107">
        <v>1</v>
      </c>
      <c r="E16" s="107">
        <v>6</v>
      </c>
      <c r="F16" s="107">
        <v>239</v>
      </c>
      <c r="G16" s="107">
        <v>-9</v>
      </c>
      <c r="H16" s="107">
        <v>6</v>
      </c>
      <c r="I16" s="620">
        <v>265</v>
      </c>
      <c r="J16" s="551"/>
      <c r="K16" s="22">
        <v>-284</v>
      </c>
    </row>
    <row r="17" spans="2:11" ht="20.100000000000001" customHeight="1">
      <c r="B17" s="142" t="s">
        <v>318</v>
      </c>
      <c r="C17" s="107">
        <v>14</v>
      </c>
      <c r="D17" s="107" t="s">
        <v>10</v>
      </c>
      <c r="E17" s="107">
        <v>11</v>
      </c>
      <c r="F17" s="107">
        <v>4</v>
      </c>
      <c r="G17" s="107">
        <v>11</v>
      </c>
      <c r="H17" s="107" t="s">
        <v>10</v>
      </c>
      <c r="I17" s="620">
        <v>40</v>
      </c>
      <c r="J17" s="551"/>
      <c r="K17" s="22" t="s">
        <v>10</v>
      </c>
    </row>
    <row r="18" spans="2:11" ht="20.100000000000001" customHeight="1">
      <c r="B18" s="142" t="s">
        <v>317</v>
      </c>
      <c r="C18" s="107" t="s">
        <v>10</v>
      </c>
      <c r="D18" s="107" t="s">
        <v>10</v>
      </c>
      <c r="E18" s="107" t="s">
        <v>10</v>
      </c>
      <c r="F18" s="107" t="s">
        <v>10</v>
      </c>
      <c r="G18" s="107" t="s">
        <v>10</v>
      </c>
      <c r="H18" s="107" t="s">
        <v>10</v>
      </c>
      <c r="I18" s="620" t="s">
        <v>10</v>
      </c>
      <c r="J18" s="551"/>
      <c r="K18" s="22" t="s">
        <v>10</v>
      </c>
    </row>
    <row r="19" spans="2:11" ht="20.100000000000001" customHeight="1">
      <c r="B19" s="142" t="s">
        <v>316</v>
      </c>
      <c r="C19" s="107">
        <v>-13</v>
      </c>
      <c r="D19" s="107">
        <v>-11</v>
      </c>
      <c r="E19" s="107" t="s">
        <v>10</v>
      </c>
      <c r="F19" s="107" t="s">
        <v>10</v>
      </c>
      <c r="G19" s="107">
        <v>-2</v>
      </c>
      <c r="H19" s="107" t="s">
        <v>10</v>
      </c>
      <c r="I19" s="620">
        <v>-26</v>
      </c>
      <c r="J19" s="551"/>
      <c r="K19" s="22" t="s">
        <v>10</v>
      </c>
    </row>
    <row r="20" spans="2:11" ht="20.100000000000001" customHeight="1">
      <c r="B20" s="890" t="s">
        <v>315</v>
      </c>
      <c r="C20" s="985">
        <v>-63</v>
      </c>
      <c r="D20" s="985">
        <v>-3</v>
      </c>
      <c r="E20" s="985">
        <v>-185</v>
      </c>
      <c r="F20" s="985">
        <v>-84</v>
      </c>
      <c r="G20" s="985">
        <v>-16</v>
      </c>
      <c r="H20" s="985">
        <v>-11</v>
      </c>
      <c r="I20" s="986">
        <v>-362</v>
      </c>
      <c r="J20" s="551"/>
      <c r="K20" s="1025">
        <v>-13</v>
      </c>
    </row>
    <row r="21" spans="2:11" ht="20.100000000000001" customHeight="1">
      <c r="B21" s="1000" t="s">
        <v>780</v>
      </c>
      <c r="C21" s="874">
        <v>936</v>
      </c>
      <c r="D21" s="874">
        <v>10</v>
      </c>
      <c r="E21" s="874">
        <v>1282</v>
      </c>
      <c r="F21" s="874">
        <v>1210</v>
      </c>
      <c r="G21" s="874">
        <v>85</v>
      </c>
      <c r="H21" s="874">
        <v>200</v>
      </c>
      <c r="I21" s="877">
        <v>3723</v>
      </c>
      <c r="J21" s="1024"/>
      <c r="K21" s="874">
        <v>813</v>
      </c>
    </row>
    <row r="22" spans="2:11" ht="20.100000000000001" customHeight="1">
      <c r="B22" s="142" t="s">
        <v>319</v>
      </c>
      <c r="C22" s="107">
        <v>42</v>
      </c>
      <c r="D22" s="107" t="s">
        <v>10</v>
      </c>
      <c r="E22" s="107">
        <v>94</v>
      </c>
      <c r="F22" s="107">
        <v>57</v>
      </c>
      <c r="G22" s="107">
        <v>7</v>
      </c>
      <c r="H22" s="107">
        <v>2</v>
      </c>
      <c r="I22" s="620">
        <v>202</v>
      </c>
      <c r="J22" s="551"/>
      <c r="K22" s="22">
        <v>189</v>
      </c>
    </row>
    <row r="23" spans="2:11" ht="20.100000000000001" customHeight="1">
      <c r="B23" s="142" t="s">
        <v>318</v>
      </c>
      <c r="C23" s="107" t="s">
        <v>10</v>
      </c>
      <c r="D23" s="107" t="s">
        <v>10</v>
      </c>
      <c r="E23" s="107">
        <v>18</v>
      </c>
      <c r="F23" s="107">
        <v>38</v>
      </c>
      <c r="G23" s="107">
        <v>91</v>
      </c>
      <c r="H23" s="107" t="s">
        <v>10</v>
      </c>
      <c r="I23" s="620">
        <v>147</v>
      </c>
      <c r="J23" s="551"/>
      <c r="K23" s="22" t="s">
        <v>303</v>
      </c>
    </row>
    <row r="24" spans="2:11" ht="20.100000000000001" customHeight="1">
      <c r="B24" s="142" t="s">
        <v>317</v>
      </c>
      <c r="C24" s="107">
        <v>3</v>
      </c>
      <c r="D24" s="107" t="s">
        <v>10</v>
      </c>
      <c r="E24" s="107">
        <v>2</v>
      </c>
      <c r="F24" s="107" t="s">
        <v>10</v>
      </c>
      <c r="G24" s="107" t="s">
        <v>10</v>
      </c>
      <c r="H24" s="107" t="s">
        <v>10</v>
      </c>
      <c r="I24" s="620">
        <v>5</v>
      </c>
      <c r="J24" s="551"/>
      <c r="K24" s="22" t="s">
        <v>303</v>
      </c>
    </row>
    <row r="25" spans="2:11" ht="20.100000000000001" customHeight="1">
      <c r="B25" s="142" t="s">
        <v>316</v>
      </c>
      <c r="C25" s="107">
        <v>-8</v>
      </c>
      <c r="D25" s="107" t="s">
        <v>10</v>
      </c>
      <c r="E25" s="107">
        <v>-26</v>
      </c>
      <c r="F25" s="107" t="s">
        <v>10</v>
      </c>
      <c r="G25" s="107" t="s">
        <v>10</v>
      </c>
      <c r="H25" s="107" t="s">
        <v>10</v>
      </c>
      <c r="I25" s="620">
        <v>-34</v>
      </c>
      <c r="J25" s="551"/>
      <c r="K25" s="22">
        <v>-52</v>
      </c>
    </row>
    <row r="26" spans="2:11" ht="20.100000000000001" customHeight="1">
      <c r="B26" s="890" t="s">
        <v>315</v>
      </c>
      <c r="C26" s="985">
        <v>-71</v>
      </c>
      <c r="D26" s="985">
        <v>-1</v>
      </c>
      <c r="E26" s="985">
        <v>-182</v>
      </c>
      <c r="F26" s="985">
        <v>-87</v>
      </c>
      <c r="G26" s="985">
        <v>-15</v>
      </c>
      <c r="H26" s="985">
        <v>-10</v>
      </c>
      <c r="I26" s="986">
        <v>-366</v>
      </c>
      <c r="J26" s="551"/>
      <c r="K26" s="1025">
        <v>-22</v>
      </c>
    </row>
    <row r="27" spans="2:11" ht="20.100000000000001" customHeight="1">
      <c r="B27" s="1000" t="s">
        <v>781</v>
      </c>
      <c r="C27" s="1045">
        <v>902</v>
      </c>
      <c r="D27" s="874">
        <v>9</v>
      </c>
      <c r="E27" s="874">
        <v>1188</v>
      </c>
      <c r="F27" s="874">
        <v>1218</v>
      </c>
      <c r="G27" s="874">
        <v>168</v>
      </c>
      <c r="H27" s="874">
        <v>192</v>
      </c>
      <c r="I27" s="877">
        <v>3677</v>
      </c>
      <c r="J27" s="1024"/>
      <c r="K27" s="874">
        <v>928</v>
      </c>
    </row>
    <row r="28" spans="2:11" ht="20.100000000000001" customHeight="1">
      <c r="B28" s="142" t="s">
        <v>319</v>
      </c>
      <c r="C28" s="107">
        <v>34</v>
      </c>
      <c r="D28" s="107" t="s">
        <v>10</v>
      </c>
      <c r="E28" s="107">
        <v>122</v>
      </c>
      <c r="F28" s="107">
        <v>141</v>
      </c>
      <c r="G28" s="107">
        <v>51</v>
      </c>
      <c r="H28" s="107">
        <v>3</v>
      </c>
      <c r="I28" s="620">
        <v>351</v>
      </c>
      <c r="J28" s="551"/>
      <c r="K28" s="22">
        <v>-26</v>
      </c>
    </row>
    <row r="29" spans="2:11" ht="20.100000000000001" customHeight="1">
      <c r="B29" s="142" t="s">
        <v>318</v>
      </c>
      <c r="C29" s="107">
        <v>34</v>
      </c>
      <c r="D29" s="107" t="s">
        <v>10</v>
      </c>
      <c r="E29" s="107">
        <v>7</v>
      </c>
      <c r="F29" s="107">
        <v>404</v>
      </c>
      <c r="G29" s="107">
        <v>2</v>
      </c>
      <c r="H29" s="107">
        <v>8</v>
      </c>
      <c r="I29" s="620">
        <v>455</v>
      </c>
      <c r="J29" s="551"/>
      <c r="K29" s="22" t="s">
        <v>303</v>
      </c>
    </row>
    <row r="30" spans="2:11" ht="20.100000000000001" customHeight="1">
      <c r="B30" s="142" t="s">
        <v>317</v>
      </c>
      <c r="C30" s="107">
        <v>221</v>
      </c>
      <c r="D30" s="107" t="s">
        <v>10</v>
      </c>
      <c r="E30" s="107" t="s">
        <v>10</v>
      </c>
      <c r="F30" s="107">
        <v>60</v>
      </c>
      <c r="G30" s="107">
        <v>83</v>
      </c>
      <c r="H30" s="107" t="s">
        <v>10</v>
      </c>
      <c r="I30" s="620">
        <v>364</v>
      </c>
      <c r="J30" s="551"/>
      <c r="K30" s="22" t="s">
        <v>303</v>
      </c>
    </row>
    <row r="31" spans="2:11" ht="20.100000000000001" customHeight="1">
      <c r="B31" s="142" t="s">
        <v>316</v>
      </c>
      <c r="C31" s="107">
        <v>-36</v>
      </c>
      <c r="D31" s="107" t="s">
        <v>10</v>
      </c>
      <c r="E31" s="107">
        <v>-3</v>
      </c>
      <c r="F31" s="107" t="s">
        <v>10</v>
      </c>
      <c r="G31" s="107" t="s">
        <v>10</v>
      </c>
      <c r="H31" s="107">
        <v>-23</v>
      </c>
      <c r="I31" s="620">
        <v>-62</v>
      </c>
      <c r="J31" s="551"/>
      <c r="K31" s="22">
        <v>-24</v>
      </c>
    </row>
    <row r="32" spans="2:11" ht="20.100000000000001" customHeight="1">
      <c r="B32" s="890" t="s">
        <v>315</v>
      </c>
      <c r="C32" s="985">
        <v>-95</v>
      </c>
      <c r="D32" s="985">
        <v>-1</v>
      </c>
      <c r="E32" s="985">
        <v>-185</v>
      </c>
      <c r="F32" s="985">
        <v>-136</v>
      </c>
      <c r="G32" s="985">
        <v>-24</v>
      </c>
      <c r="H32" s="985">
        <v>-6</v>
      </c>
      <c r="I32" s="986">
        <v>-447</v>
      </c>
      <c r="J32" s="551"/>
      <c r="K32" s="1025">
        <v>-35</v>
      </c>
    </row>
    <row r="33" spans="2:11" ht="20.100000000000001" customHeight="1">
      <c r="B33" s="1000" t="s">
        <v>782</v>
      </c>
      <c r="C33" s="1045">
        <v>1060</v>
      </c>
      <c r="D33" s="874">
        <v>8</v>
      </c>
      <c r="E33" s="874">
        <v>1129</v>
      </c>
      <c r="F33" s="874">
        <v>1687</v>
      </c>
      <c r="G33" s="874">
        <v>280</v>
      </c>
      <c r="H33" s="874">
        <v>174</v>
      </c>
      <c r="I33" s="877">
        <v>4338</v>
      </c>
      <c r="J33" s="1024"/>
      <c r="K33" s="874">
        <v>843</v>
      </c>
    </row>
    <row r="34" spans="2:11" ht="20.100000000000001" customHeight="1">
      <c r="B34" s="142" t="s">
        <v>319</v>
      </c>
      <c r="C34" s="107">
        <v>46</v>
      </c>
      <c r="D34" s="107">
        <v>2</v>
      </c>
      <c r="E34" s="107">
        <v>97</v>
      </c>
      <c r="F34" s="107">
        <v>206</v>
      </c>
      <c r="G34" s="107">
        <v>51</v>
      </c>
      <c r="H34" s="107">
        <v>8</v>
      </c>
      <c r="I34" s="620">
        <v>410</v>
      </c>
      <c r="J34" s="551"/>
      <c r="K34" s="22">
        <v>-1</v>
      </c>
    </row>
    <row r="35" spans="2:11" ht="20.100000000000001" customHeight="1">
      <c r="B35" s="142" t="s">
        <v>318</v>
      </c>
      <c r="C35" s="107">
        <v>8</v>
      </c>
      <c r="D35" s="107">
        <v>0</v>
      </c>
      <c r="E35" s="107">
        <v>1</v>
      </c>
      <c r="F35" s="107">
        <v>1</v>
      </c>
      <c r="G35" s="107">
        <v>62</v>
      </c>
      <c r="H35" s="107">
        <v>1</v>
      </c>
      <c r="I35" s="620">
        <v>73</v>
      </c>
      <c r="J35" s="551"/>
      <c r="K35" s="22">
        <v>0</v>
      </c>
    </row>
    <row r="36" spans="2:11" ht="20.100000000000001" customHeight="1">
      <c r="B36" s="142" t="s">
        <v>317</v>
      </c>
      <c r="C36" s="107">
        <v>20</v>
      </c>
      <c r="D36" s="107">
        <v>0</v>
      </c>
      <c r="E36" s="107">
        <v>7</v>
      </c>
      <c r="F36" s="107">
        <v>16</v>
      </c>
      <c r="G36" s="107">
        <v>0</v>
      </c>
      <c r="H36" s="107">
        <v>0</v>
      </c>
      <c r="I36" s="620">
        <v>43</v>
      </c>
      <c r="J36" s="551"/>
      <c r="K36" s="22">
        <v>0</v>
      </c>
    </row>
    <row r="37" spans="2:11" ht="20.100000000000001" customHeight="1">
      <c r="B37" s="142" t="s">
        <v>316</v>
      </c>
      <c r="C37" s="107">
        <v>-2</v>
      </c>
      <c r="D37" s="107">
        <v>0</v>
      </c>
      <c r="E37" s="107">
        <v>0</v>
      </c>
      <c r="F37" s="107">
        <v>0</v>
      </c>
      <c r="G37" s="107">
        <v>0</v>
      </c>
      <c r="H37" s="107">
        <v>0</v>
      </c>
      <c r="I37" s="620">
        <v>-2</v>
      </c>
      <c r="J37" s="551"/>
      <c r="K37" s="22">
        <v>0</v>
      </c>
    </row>
    <row r="38" spans="2:11" ht="20.100000000000001" customHeight="1">
      <c r="B38" s="890" t="s">
        <v>315</v>
      </c>
      <c r="C38" s="985">
        <v>-101</v>
      </c>
      <c r="D38" s="985">
        <v>-2</v>
      </c>
      <c r="E38" s="985">
        <v>-202</v>
      </c>
      <c r="F38" s="985">
        <v>-152</v>
      </c>
      <c r="G38" s="985">
        <v>-23</v>
      </c>
      <c r="H38" s="985">
        <v>-16</v>
      </c>
      <c r="I38" s="986">
        <v>-496</v>
      </c>
      <c r="J38" s="551"/>
      <c r="K38" s="1025">
        <v>-36</v>
      </c>
    </row>
    <row r="39" spans="2:11" ht="20.100000000000001" customHeight="1">
      <c r="B39" s="996" t="s">
        <v>783</v>
      </c>
      <c r="C39" s="991">
        <v>1031</v>
      </c>
      <c r="D39" s="991">
        <v>8</v>
      </c>
      <c r="E39" s="991">
        <v>1032</v>
      </c>
      <c r="F39" s="991">
        <v>1758</v>
      </c>
      <c r="G39" s="991">
        <v>370</v>
      </c>
      <c r="H39" s="991">
        <v>167</v>
      </c>
      <c r="I39" s="992">
        <v>4366</v>
      </c>
      <c r="J39" s="998"/>
      <c r="K39" s="991">
        <v>806</v>
      </c>
    </row>
    <row r="40" spans="2:11" ht="20.100000000000001" customHeight="1">
      <c r="B40" s="1728" t="s">
        <v>323</v>
      </c>
      <c r="C40" s="1728"/>
      <c r="D40" s="1026"/>
      <c r="E40" s="1026"/>
      <c r="F40" s="1026"/>
      <c r="G40" s="1026"/>
      <c r="H40" s="1026"/>
      <c r="I40" s="1026"/>
      <c r="J40" s="1027"/>
      <c r="K40" s="1026"/>
    </row>
    <row r="41" spans="2:11" ht="20.100000000000001" customHeight="1">
      <c r="B41" s="23" t="s">
        <v>784</v>
      </c>
      <c r="C41" s="107" t="s">
        <v>10</v>
      </c>
      <c r="D41" s="107" t="s">
        <v>10</v>
      </c>
      <c r="E41" s="107">
        <v>115</v>
      </c>
      <c r="F41" s="107" t="s">
        <v>10</v>
      </c>
      <c r="G41" s="107" t="s">
        <v>10</v>
      </c>
      <c r="H41" s="107" t="s">
        <v>10</v>
      </c>
      <c r="I41" s="1028">
        <v>115</v>
      </c>
      <c r="J41" s="1029"/>
      <c r="K41" s="107" t="s">
        <v>10</v>
      </c>
    </row>
    <row r="42" spans="2:11" ht="20.100000000000001" customHeight="1">
      <c r="B42" s="23" t="s">
        <v>785</v>
      </c>
      <c r="C42" s="107" t="s">
        <v>10</v>
      </c>
      <c r="D42" s="107" t="s">
        <v>10</v>
      </c>
      <c r="E42" s="107">
        <v>95</v>
      </c>
      <c r="F42" s="107" t="s">
        <v>10</v>
      </c>
      <c r="G42" s="107" t="s">
        <v>10</v>
      </c>
      <c r="H42" s="107" t="s">
        <v>10</v>
      </c>
      <c r="I42" s="1028">
        <v>95</v>
      </c>
      <c r="J42" s="1029"/>
      <c r="K42" s="107" t="s">
        <v>10</v>
      </c>
    </row>
    <row r="43" spans="2:11" ht="20.100000000000001" customHeight="1">
      <c r="B43" s="23" t="s">
        <v>786</v>
      </c>
      <c r="C43" s="107" t="s">
        <v>10</v>
      </c>
      <c r="D43" s="107" t="s">
        <v>10</v>
      </c>
      <c r="E43" s="107">
        <v>93</v>
      </c>
      <c r="F43" s="107" t="s">
        <v>10</v>
      </c>
      <c r="G43" s="107" t="s">
        <v>10</v>
      </c>
      <c r="H43" s="107" t="s">
        <v>10</v>
      </c>
      <c r="I43" s="1028">
        <v>93</v>
      </c>
      <c r="J43" s="1029"/>
      <c r="K43" s="107" t="s">
        <v>10</v>
      </c>
    </row>
    <row r="44" spans="2:11" ht="20.100000000000001" customHeight="1">
      <c r="B44" s="984" t="s">
        <v>787</v>
      </c>
      <c r="C44" s="985" t="s">
        <v>10</v>
      </c>
      <c r="D44" s="985" t="s">
        <v>10</v>
      </c>
      <c r="E44" s="985">
        <v>90</v>
      </c>
      <c r="F44" s="985" t="s">
        <v>10</v>
      </c>
      <c r="G44" s="985" t="s">
        <v>10</v>
      </c>
      <c r="H44" s="985" t="s">
        <v>10</v>
      </c>
      <c r="I44" s="1030">
        <v>90</v>
      </c>
      <c r="J44" s="1029"/>
      <c r="K44" s="1025"/>
    </row>
    <row r="45" spans="2:11" ht="20.100000000000001" customHeight="1">
      <c r="B45" s="996" t="s">
        <v>788</v>
      </c>
      <c r="C45" s="991" t="s">
        <v>10</v>
      </c>
      <c r="D45" s="991" t="s">
        <v>10</v>
      </c>
      <c r="E45" s="991">
        <v>77</v>
      </c>
      <c r="F45" s="1031" t="s">
        <v>10</v>
      </c>
      <c r="G45" s="1031" t="s">
        <v>10</v>
      </c>
      <c r="H45" s="1031" t="s">
        <v>10</v>
      </c>
      <c r="I45" s="992">
        <v>77</v>
      </c>
      <c r="J45" s="998"/>
      <c r="K45" s="991" t="s">
        <v>10</v>
      </c>
    </row>
    <row r="46" spans="2:11" ht="20.100000000000001" customHeight="1">
      <c r="B46" s="1032"/>
      <c r="C46" s="1033"/>
      <c r="D46" s="1033"/>
      <c r="E46" s="1033"/>
      <c r="F46" s="1034"/>
      <c r="G46" s="1034"/>
      <c r="H46" s="1034"/>
      <c r="I46" s="1033"/>
      <c r="J46" s="1033"/>
      <c r="K46" s="1033"/>
    </row>
    <row r="48" spans="2:11" ht="20.100000000000001" customHeight="1">
      <c r="B48" s="1035"/>
      <c r="C48" s="1729" t="s">
        <v>304</v>
      </c>
      <c r="D48" s="1729"/>
      <c r="E48" s="1729"/>
      <c r="F48" s="1729"/>
      <c r="G48" s="1729"/>
      <c r="H48" s="1729"/>
      <c r="I48" s="1729"/>
      <c r="J48" s="1729"/>
      <c r="K48" s="1729"/>
    </row>
    <row r="49" spans="2:11" ht="20.100000000000001" customHeight="1">
      <c r="B49" s="1036" t="s">
        <v>326</v>
      </c>
      <c r="C49" s="1037" t="s">
        <v>380</v>
      </c>
      <c r="D49" s="1037"/>
      <c r="E49" s="1037"/>
      <c r="F49" s="1037"/>
      <c r="G49" s="1037"/>
      <c r="H49" s="1037"/>
      <c r="I49" s="1037"/>
      <c r="J49" s="1038"/>
      <c r="K49" s="1037" t="s">
        <v>462</v>
      </c>
    </row>
    <row r="50" spans="2:11" ht="42.75" customHeight="1">
      <c r="B50" s="1009" t="s">
        <v>308</v>
      </c>
      <c r="C50" s="1010" t="s">
        <v>312</v>
      </c>
      <c r="D50" s="933" t="s">
        <v>266</v>
      </c>
      <c r="E50" s="1010" t="s">
        <v>311</v>
      </c>
      <c r="F50" s="1010" t="s">
        <v>310</v>
      </c>
      <c r="G50" s="1010" t="s">
        <v>286</v>
      </c>
      <c r="H50" s="933" t="s">
        <v>279</v>
      </c>
      <c r="I50" s="933" t="s">
        <v>32</v>
      </c>
      <c r="J50" s="1039"/>
      <c r="K50" s="1010" t="s">
        <v>286</v>
      </c>
    </row>
    <row r="51" spans="2:11" ht="20.100000000000001" customHeight="1">
      <c r="B51" s="1000" t="s">
        <v>322</v>
      </c>
      <c r="C51" s="874" t="s">
        <v>10</v>
      </c>
      <c r="D51" s="874">
        <v>225</v>
      </c>
      <c r="E51" s="874">
        <v>7</v>
      </c>
      <c r="F51" s="874">
        <v>321</v>
      </c>
      <c r="G51" s="874">
        <v>226</v>
      </c>
      <c r="H51" s="874" t="s">
        <v>10</v>
      </c>
      <c r="I51" s="877">
        <v>779</v>
      </c>
      <c r="J51" s="1024"/>
      <c r="K51" s="875" t="s">
        <v>10</v>
      </c>
    </row>
    <row r="52" spans="2:11" ht="20.100000000000001" customHeight="1">
      <c r="B52" s="142" t="s">
        <v>319</v>
      </c>
      <c r="C52" s="107" t="s">
        <v>10</v>
      </c>
      <c r="D52" s="107">
        <v>34</v>
      </c>
      <c r="E52" s="107">
        <v>6</v>
      </c>
      <c r="F52" s="107">
        <v>-11</v>
      </c>
      <c r="G52" s="107">
        <v>-42</v>
      </c>
      <c r="H52" s="107" t="s">
        <v>10</v>
      </c>
      <c r="I52" s="620">
        <v>-13</v>
      </c>
      <c r="J52" s="551"/>
      <c r="K52" s="22" t="s">
        <v>10</v>
      </c>
    </row>
    <row r="53" spans="2:11" ht="20.100000000000001" customHeight="1">
      <c r="B53" s="142" t="s">
        <v>318</v>
      </c>
      <c r="C53" s="107" t="s">
        <v>10</v>
      </c>
      <c r="D53" s="107" t="s">
        <v>10</v>
      </c>
      <c r="E53" s="107" t="s">
        <v>10</v>
      </c>
      <c r="F53" s="107" t="s">
        <v>10</v>
      </c>
      <c r="G53" s="107" t="s">
        <v>10</v>
      </c>
      <c r="H53" s="107" t="s">
        <v>10</v>
      </c>
      <c r="I53" s="620" t="s">
        <v>10</v>
      </c>
      <c r="J53" s="551"/>
      <c r="K53" s="22" t="s">
        <v>10</v>
      </c>
    </row>
    <row r="54" spans="2:11" ht="20.100000000000001" customHeight="1">
      <c r="B54" s="142" t="s">
        <v>317</v>
      </c>
      <c r="C54" s="107" t="s">
        <v>10</v>
      </c>
      <c r="D54" s="107">
        <v>6</v>
      </c>
      <c r="E54" s="107" t="s">
        <v>10</v>
      </c>
      <c r="F54" s="107" t="s">
        <v>10</v>
      </c>
      <c r="G54" s="107" t="s">
        <v>10</v>
      </c>
      <c r="H54" s="107" t="s">
        <v>10</v>
      </c>
      <c r="I54" s="620">
        <v>6</v>
      </c>
      <c r="J54" s="551"/>
      <c r="K54" s="22" t="s">
        <v>10</v>
      </c>
    </row>
    <row r="55" spans="2:11" ht="20.100000000000001" customHeight="1">
      <c r="B55" s="142" t="s">
        <v>316</v>
      </c>
      <c r="C55" s="107" t="s">
        <v>10</v>
      </c>
      <c r="D55" s="107">
        <v>-2</v>
      </c>
      <c r="E55" s="107" t="s">
        <v>10</v>
      </c>
      <c r="F55" s="107" t="s">
        <v>10</v>
      </c>
      <c r="G55" s="107" t="s">
        <v>10</v>
      </c>
      <c r="H55" s="107" t="s">
        <v>10</v>
      </c>
      <c r="I55" s="620">
        <v>-2</v>
      </c>
      <c r="J55" s="551"/>
      <c r="K55" s="22" t="s">
        <v>10</v>
      </c>
    </row>
    <row r="56" spans="2:11" ht="20.100000000000001" customHeight="1">
      <c r="B56" s="890" t="s">
        <v>315</v>
      </c>
      <c r="C56" s="985" t="s">
        <v>10</v>
      </c>
      <c r="D56" s="985">
        <v>-17</v>
      </c>
      <c r="E56" s="985" t="s">
        <v>10</v>
      </c>
      <c r="F56" s="985">
        <v>-50</v>
      </c>
      <c r="G56" s="985">
        <v>-14</v>
      </c>
      <c r="H56" s="985" t="s">
        <v>10</v>
      </c>
      <c r="I56" s="986">
        <v>-81</v>
      </c>
      <c r="J56" s="551"/>
      <c r="K56" s="1025" t="s">
        <v>10</v>
      </c>
    </row>
    <row r="57" spans="2:11" ht="20.100000000000001" customHeight="1">
      <c r="B57" s="1000" t="s">
        <v>321</v>
      </c>
      <c r="C57" s="874" t="s">
        <v>10</v>
      </c>
      <c r="D57" s="874">
        <v>246</v>
      </c>
      <c r="E57" s="874">
        <v>13</v>
      </c>
      <c r="F57" s="874">
        <v>260</v>
      </c>
      <c r="G57" s="874">
        <v>170</v>
      </c>
      <c r="H57" s="874" t="s">
        <v>10</v>
      </c>
      <c r="I57" s="877">
        <v>689</v>
      </c>
      <c r="J57" s="1024"/>
      <c r="K57" s="875" t="s">
        <v>10</v>
      </c>
    </row>
    <row r="58" spans="2:11" ht="20.100000000000001" customHeight="1">
      <c r="B58" s="142" t="s">
        <v>319</v>
      </c>
      <c r="C58" s="107" t="s">
        <v>10</v>
      </c>
      <c r="D58" s="107">
        <v>42</v>
      </c>
      <c r="E58" s="107" t="s">
        <v>10</v>
      </c>
      <c r="F58" s="107">
        <v>58</v>
      </c>
      <c r="G58" s="107">
        <v>-1</v>
      </c>
      <c r="H58" s="107" t="s">
        <v>10</v>
      </c>
      <c r="I58" s="620">
        <v>99</v>
      </c>
      <c r="J58" s="551"/>
      <c r="K58" s="22" t="s">
        <v>10</v>
      </c>
    </row>
    <row r="59" spans="2:11" ht="20.100000000000001" customHeight="1">
      <c r="B59" s="142" t="s">
        <v>318</v>
      </c>
      <c r="C59" s="107" t="s">
        <v>10</v>
      </c>
      <c r="D59" s="107">
        <v>15</v>
      </c>
      <c r="E59" s="107" t="s">
        <v>10</v>
      </c>
      <c r="F59" s="107" t="s">
        <v>10</v>
      </c>
      <c r="G59" s="107" t="s">
        <v>10</v>
      </c>
      <c r="H59" s="107" t="s">
        <v>10</v>
      </c>
      <c r="I59" s="620">
        <v>15</v>
      </c>
      <c r="J59" s="551"/>
      <c r="K59" s="22" t="s">
        <v>10</v>
      </c>
    </row>
    <row r="60" spans="2:11" ht="20.100000000000001" customHeight="1">
      <c r="B60" s="142" t="s">
        <v>317</v>
      </c>
      <c r="C60" s="107" t="s">
        <v>10</v>
      </c>
      <c r="D60" s="107" t="s">
        <v>10</v>
      </c>
      <c r="E60" s="107" t="s">
        <v>10</v>
      </c>
      <c r="F60" s="107">
        <v>167</v>
      </c>
      <c r="G60" s="107" t="s">
        <v>10</v>
      </c>
      <c r="H60" s="107" t="s">
        <v>10</v>
      </c>
      <c r="I60" s="620">
        <v>167</v>
      </c>
      <c r="J60" s="551"/>
      <c r="K60" s="22" t="s">
        <v>10</v>
      </c>
    </row>
    <row r="61" spans="2:11" ht="20.100000000000001" customHeight="1">
      <c r="B61" s="142" t="s">
        <v>316</v>
      </c>
      <c r="C61" s="107" t="s">
        <v>10</v>
      </c>
      <c r="D61" s="107">
        <v>-2</v>
      </c>
      <c r="E61" s="107" t="s">
        <v>10</v>
      </c>
      <c r="F61" s="107" t="s">
        <v>10</v>
      </c>
      <c r="G61" s="107" t="s">
        <v>10</v>
      </c>
      <c r="H61" s="107" t="s">
        <v>10</v>
      </c>
      <c r="I61" s="620">
        <v>-2</v>
      </c>
      <c r="J61" s="551"/>
      <c r="K61" s="22" t="s">
        <v>10</v>
      </c>
    </row>
    <row r="62" spans="2:11" ht="20.100000000000001" customHeight="1">
      <c r="B62" s="890" t="s">
        <v>315</v>
      </c>
      <c r="C62" s="985" t="s">
        <v>10</v>
      </c>
      <c r="D62" s="985">
        <v>-25</v>
      </c>
      <c r="E62" s="985" t="s">
        <v>10</v>
      </c>
      <c r="F62" s="985">
        <v>-53</v>
      </c>
      <c r="G62" s="985">
        <v>-12</v>
      </c>
      <c r="H62" s="985" t="s">
        <v>10</v>
      </c>
      <c r="I62" s="986">
        <v>-90</v>
      </c>
      <c r="J62" s="551"/>
      <c r="K62" s="1025" t="s">
        <v>10</v>
      </c>
    </row>
    <row r="63" spans="2:11" ht="20.100000000000001" customHeight="1">
      <c r="B63" s="1000" t="s">
        <v>320</v>
      </c>
      <c r="C63" s="874" t="s">
        <v>10</v>
      </c>
      <c r="D63" s="874">
        <v>276</v>
      </c>
      <c r="E63" s="874">
        <v>13</v>
      </c>
      <c r="F63" s="874">
        <v>432</v>
      </c>
      <c r="G63" s="874">
        <v>157</v>
      </c>
      <c r="H63" s="874" t="s">
        <v>10</v>
      </c>
      <c r="I63" s="877">
        <v>878</v>
      </c>
      <c r="J63" s="1024"/>
      <c r="K63" s="875" t="s">
        <v>10</v>
      </c>
    </row>
    <row r="64" spans="2:11" ht="20.100000000000001" customHeight="1">
      <c r="B64" s="142" t="s">
        <v>319</v>
      </c>
      <c r="C64" s="107" t="s">
        <v>10</v>
      </c>
      <c r="D64" s="107">
        <v>16</v>
      </c>
      <c r="E64" s="107" t="s">
        <v>10</v>
      </c>
      <c r="F64" s="107">
        <v>44</v>
      </c>
      <c r="G64" s="107">
        <v>-6</v>
      </c>
      <c r="H64" s="107" t="s">
        <v>10</v>
      </c>
      <c r="I64" s="620">
        <v>54</v>
      </c>
      <c r="J64" s="551"/>
      <c r="K64" s="22" t="s">
        <v>10</v>
      </c>
    </row>
    <row r="65" spans="2:11" ht="20.100000000000001" customHeight="1">
      <c r="B65" s="142" t="s">
        <v>318</v>
      </c>
      <c r="C65" s="107" t="s">
        <v>10</v>
      </c>
      <c r="D65" s="107">
        <v>12</v>
      </c>
      <c r="E65" s="107" t="s">
        <v>10</v>
      </c>
      <c r="F65" s="107" t="s">
        <v>10</v>
      </c>
      <c r="G65" s="107" t="s">
        <v>10</v>
      </c>
      <c r="H65" s="107" t="s">
        <v>10</v>
      </c>
      <c r="I65" s="620">
        <v>12</v>
      </c>
      <c r="J65" s="551"/>
      <c r="K65" s="22" t="s">
        <v>10</v>
      </c>
    </row>
    <row r="66" spans="2:11" ht="20.100000000000001" customHeight="1">
      <c r="B66" s="142" t="s">
        <v>317</v>
      </c>
      <c r="C66" s="107" t="s">
        <v>10</v>
      </c>
      <c r="D66" s="107">
        <v>4</v>
      </c>
      <c r="E66" s="107" t="s">
        <v>10</v>
      </c>
      <c r="F66" s="107" t="s">
        <v>10</v>
      </c>
      <c r="G66" s="107" t="s">
        <v>10</v>
      </c>
      <c r="H66" s="107" t="s">
        <v>10</v>
      </c>
      <c r="I66" s="620">
        <v>4</v>
      </c>
      <c r="J66" s="551"/>
      <c r="K66" s="22" t="s">
        <v>10</v>
      </c>
    </row>
    <row r="67" spans="2:11" ht="20.100000000000001" customHeight="1">
      <c r="B67" s="142" t="s">
        <v>316</v>
      </c>
      <c r="C67" s="107" t="s">
        <v>10</v>
      </c>
      <c r="D67" s="107" t="s">
        <v>10</v>
      </c>
      <c r="E67" s="107" t="s">
        <v>10</v>
      </c>
      <c r="F67" s="107" t="s">
        <v>10</v>
      </c>
      <c r="G67" s="107" t="s">
        <v>10</v>
      </c>
      <c r="H67" s="107" t="s">
        <v>10</v>
      </c>
      <c r="I67" s="620" t="s">
        <v>10</v>
      </c>
      <c r="J67" s="551"/>
      <c r="K67" s="22" t="s">
        <v>10</v>
      </c>
    </row>
    <row r="68" spans="2:11" ht="20.100000000000001" customHeight="1">
      <c r="B68" s="890" t="s">
        <v>315</v>
      </c>
      <c r="C68" s="985" t="s">
        <v>10</v>
      </c>
      <c r="D68" s="985">
        <v>-24</v>
      </c>
      <c r="E68" s="985">
        <v>-2</v>
      </c>
      <c r="F68" s="985">
        <v>-66</v>
      </c>
      <c r="G68" s="985">
        <v>-11</v>
      </c>
      <c r="H68" s="985" t="s">
        <v>10</v>
      </c>
      <c r="I68" s="986">
        <v>-103</v>
      </c>
      <c r="J68" s="551"/>
      <c r="K68" s="1025" t="s">
        <v>10</v>
      </c>
    </row>
    <row r="69" spans="2:11" ht="20.100000000000001" customHeight="1">
      <c r="B69" s="1000" t="s">
        <v>314</v>
      </c>
      <c r="C69" s="874" t="s">
        <v>10</v>
      </c>
      <c r="D69" s="874">
        <v>284</v>
      </c>
      <c r="E69" s="874">
        <v>11</v>
      </c>
      <c r="F69" s="874">
        <v>410</v>
      </c>
      <c r="G69" s="874">
        <v>140</v>
      </c>
      <c r="H69" s="874" t="s">
        <v>10</v>
      </c>
      <c r="I69" s="877">
        <v>845</v>
      </c>
      <c r="J69" s="1024"/>
      <c r="K69" s="875" t="s">
        <v>10</v>
      </c>
    </row>
    <row r="70" spans="2:11" ht="20.100000000000001" customHeight="1">
      <c r="B70" s="142" t="s">
        <v>319</v>
      </c>
      <c r="C70" s="107" t="s">
        <v>10</v>
      </c>
      <c r="D70" s="107">
        <v>54</v>
      </c>
      <c r="E70" s="107" t="s">
        <v>10</v>
      </c>
      <c r="F70" s="107">
        <v>57</v>
      </c>
      <c r="G70" s="107">
        <v>-3</v>
      </c>
      <c r="H70" s="107" t="s">
        <v>10</v>
      </c>
      <c r="I70" s="620">
        <v>108</v>
      </c>
      <c r="J70" s="551"/>
      <c r="K70" s="22" t="s">
        <v>10</v>
      </c>
    </row>
    <row r="71" spans="2:11" ht="20.100000000000001" customHeight="1">
      <c r="B71" s="142" t="s">
        <v>318</v>
      </c>
      <c r="C71" s="107" t="s">
        <v>10</v>
      </c>
      <c r="D71" s="107" t="s">
        <v>10</v>
      </c>
      <c r="E71" s="107" t="s">
        <v>10</v>
      </c>
      <c r="F71" s="107" t="s">
        <v>10</v>
      </c>
      <c r="G71" s="107" t="s">
        <v>10</v>
      </c>
      <c r="H71" s="107" t="s">
        <v>10</v>
      </c>
      <c r="I71" s="620" t="s">
        <v>303</v>
      </c>
      <c r="J71" s="551"/>
      <c r="K71" s="22" t="s">
        <v>10</v>
      </c>
    </row>
    <row r="72" spans="2:11" ht="20.100000000000001" customHeight="1">
      <c r="B72" s="142" t="s">
        <v>317</v>
      </c>
      <c r="C72" s="107" t="s">
        <v>10</v>
      </c>
      <c r="D72" s="107">
        <v>10</v>
      </c>
      <c r="E72" s="107" t="s">
        <v>10</v>
      </c>
      <c r="F72" s="107" t="s">
        <v>10</v>
      </c>
      <c r="G72" s="107" t="s">
        <v>10</v>
      </c>
      <c r="H72" s="107" t="s">
        <v>10</v>
      </c>
      <c r="I72" s="620">
        <v>10</v>
      </c>
      <c r="J72" s="551"/>
      <c r="K72" s="22" t="s">
        <v>10</v>
      </c>
    </row>
    <row r="73" spans="2:11" ht="20.100000000000001" customHeight="1">
      <c r="B73" s="142" t="s">
        <v>316</v>
      </c>
      <c r="C73" s="107" t="s">
        <v>10</v>
      </c>
      <c r="D73" s="107">
        <v>-5</v>
      </c>
      <c r="E73" s="107" t="s">
        <v>10</v>
      </c>
      <c r="F73" s="107" t="s">
        <v>10</v>
      </c>
      <c r="G73" s="107" t="s">
        <v>10</v>
      </c>
      <c r="H73" s="107" t="s">
        <v>10</v>
      </c>
      <c r="I73" s="620">
        <v>-5</v>
      </c>
      <c r="J73" s="551"/>
      <c r="K73" s="22" t="s">
        <v>10</v>
      </c>
    </row>
    <row r="74" spans="2:11" ht="20.100000000000001" customHeight="1">
      <c r="B74" s="890" t="s">
        <v>315</v>
      </c>
      <c r="C74" s="985" t="s">
        <v>10</v>
      </c>
      <c r="D74" s="985">
        <v>-26</v>
      </c>
      <c r="E74" s="985">
        <v>-2</v>
      </c>
      <c r="F74" s="985">
        <v>-54</v>
      </c>
      <c r="G74" s="985">
        <v>-8</v>
      </c>
      <c r="H74" s="985" t="s">
        <v>10</v>
      </c>
      <c r="I74" s="986">
        <v>-90</v>
      </c>
      <c r="J74" s="551"/>
      <c r="K74" s="1025" t="s">
        <v>10</v>
      </c>
    </row>
    <row r="75" spans="2:11" ht="20.100000000000001" customHeight="1">
      <c r="B75" s="1000" t="s">
        <v>541</v>
      </c>
      <c r="C75" s="874" t="s">
        <v>10</v>
      </c>
      <c r="D75" s="874">
        <v>317</v>
      </c>
      <c r="E75" s="874">
        <v>9</v>
      </c>
      <c r="F75" s="874">
        <v>413</v>
      </c>
      <c r="G75" s="874">
        <v>129</v>
      </c>
      <c r="H75" s="874" t="s">
        <v>10</v>
      </c>
      <c r="I75" s="877">
        <v>868</v>
      </c>
      <c r="J75" s="1024"/>
      <c r="K75" s="875" t="s">
        <v>10</v>
      </c>
    </row>
    <row r="76" spans="2:11" ht="20.100000000000001" customHeight="1">
      <c r="B76" s="142" t="s">
        <v>319</v>
      </c>
      <c r="C76" s="107" t="s">
        <v>10</v>
      </c>
      <c r="D76" s="107">
        <v>6</v>
      </c>
      <c r="E76" s="107">
        <v>0</v>
      </c>
      <c r="F76" s="107">
        <v>32</v>
      </c>
      <c r="G76" s="107">
        <v>-35</v>
      </c>
      <c r="H76" s="107" t="s">
        <v>10</v>
      </c>
      <c r="I76" s="620">
        <v>3</v>
      </c>
      <c r="J76" s="551"/>
      <c r="K76" s="22" t="s">
        <v>10</v>
      </c>
    </row>
    <row r="77" spans="2:11" ht="20.100000000000001" customHeight="1">
      <c r="B77" s="142" t="s">
        <v>318</v>
      </c>
      <c r="C77" s="107" t="s">
        <v>10</v>
      </c>
      <c r="D77" s="107">
        <v>24</v>
      </c>
      <c r="E77" s="107" t="s">
        <v>10</v>
      </c>
      <c r="F77" s="107">
        <v>18</v>
      </c>
      <c r="G77" s="107" t="s">
        <v>303</v>
      </c>
      <c r="H77" s="107" t="s">
        <v>10</v>
      </c>
      <c r="I77" s="620">
        <v>42</v>
      </c>
      <c r="J77" s="551"/>
      <c r="K77" s="22" t="s">
        <v>10</v>
      </c>
    </row>
    <row r="78" spans="2:11" ht="20.100000000000001" customHeight="1">
      <c r="B78" s="142" t="s">
        <v>317</v>
      </c>
      <c r="C78" s="107" t="s">
        <v>10</v>
      </c>
      <c r="D78" s="107" t="s">
        <v>10</v>
      </c>
      <c r="E78" s="107" t="s">
        <v>10</v>
      </c>
      <c r="F78" s="107" t="s">
        <v>10</v>
      </c>
      <c r="G78" s="107" t="s">
        <v>10</v>
      </c>
      <c r="H78" s="107" t="s">
        <v>10</v>
      </c>
      <c r="I78" s="620" t="s">
        <v>303</v>
      </c>
      <c r="J78" s="551"/>
      <c r="K78" s="22" t="s">
        <v>10</v>
      </c>
    </row>
    <row r="79" spans="2:11" ht="20.100000000000001" customHeight="1">
      <c r="B79" s="142" t="s">
        <v>316</v>
      </c>
      <c r="C79" s="107" t="s">
        <v>10</v>
      </c>
      <c r="D79" s="107" t="s">
        <v>10</v>
      </c>
      <c r="E79" s="107" t="s">
        <v>10</v>
      </c>
      <c r="F79" s="107" t="s">
        <v>10</v>
      </c>
      <c r="G79" s="107" t="s">
        <v>10</v>
      </c>
      <c r="H79" s="107" t="s">
        <v>10</v>
      </c>
      <c r="I79" s="620" t="s">
        <v>303</v>
      </c>
      <c r="J79" s="551"/>
      <c r="K79" s="22" t="s">
        <v>10</v>
      </c>
    </row>
    <row r="80" spans="2:11" ht="20.100000000000001" customHeight="1">
      <c r="B80" s="890" t="s">
        <v>315</v>
      </c>
      <c r="C80" s="985" t="s">
        <v>10</v>
      </c>
      <c r="D80" s="985">
        <v>-27</v>
      </c>
      <c r="E80" s="985">
        <v>-2</v>
      </c>
      <c r="F80" s="985">
        <v>-48</v>
      </c>
      <c r="G80" s="985">
        <v>-2</v>
      </c>
      <c r="H80" s="985" t="s">
        <v>10</v>
      </c>
      <c r="I80" s="986">
        <v>-79</v>
      </c>
      <c r="J80" s="551"/>
      <c r="K80" s="1025" t="s">
        <v>10</v>
      </c>
    </row>
    <row r="81" spans="2:13" ht="20.100000000000001" customHeight="1">
      <c r="B81" s="996" t="s">
        <v>739</v>
      </c>
      <c r="C81" s="1153" t="s">
        <v>10</v>
      </c>
      <c r="D81" s="991">
        <v>320</v>
      </c>
      <c r="E81" s="991">
        <v>7</v>
      </c>
      <c r="F81" s="991">
        <v>415</v>
      </c>
      <c r="G81" s="991">
        <v>92</v>
      </c>
      <c r="H81" s="1153" t="s">
        <v>10</v>
      </c>
      <c r="I81" s="992">
        <v>834</v>
      </c>
      <c r="J81" s="998"/>
      <c r="K81" s="1671" t="s">
        <v>10</v>
      </c>
    </row>
    <row r="82" spans="2:13" ht="20.100000000000001" customHeight="1">
      <c r="B82" s="1032"/>
      <c r="C82" s="1040"/>
      <c r="D82" s="1033"/>
      <c r="E82" s="1033"/>
      <c r="F82" s="1033"/>
      <c r="G82" s="1033"/>
      <c r="H82" s="1040"/>
      <c r="I82" s="1033"/>
      <c r="J82" s="1033"/>
      <c r="K82" s="1040"/>
    </row>
    <row r="84" spans="2:13" ht="20.100000000000001" customHeight="1">
      <c r="B84" s="1035"/>
      <c r="C84" s="1729" t="s">
        <v>324</v>
      </c>
      <c r="D84" s="1729"/>
      <c r="E84" s="1729"/>
      <c r="F84" s="1729"/>
      <c r="G84" s="1729"/>
      <c r="H84" s="1729"/>
      <c r="I84" s="1729"/>
      <c r="J84" s="1729"/>
      <c r="K84" s="1729"/>
    </row>
    <row r="85" spans="2:13" ht="20.100000000000001" customHeight="1">
      <c r="B85" s="1041" t="s">
        <v>325</v>
      </c>
      <c r="C85" s="1042" t="s">
        <v>380</v>
      </c>
      <c r="D85" s="1037"/>
      <c r="E85" s="1037"/>
      <c r="F85" s="1037"/>
      <c r="G85" s="1037"/>
      <c r="H85" s="1037"/>
      <c r="I85" s="1037"/>
      <c r="J85" s="1038"/>
      <c r="K85" s="1037" t="s">
        <v>462</v>
      </c>
    </row>
    <row r="86" spans="2:13" ht="42.75" customHeight="1">
      <c r="B86" s="1009" t="s">
        <v>308</v>
      </c>
      <c r="C86" s="1010" t="s">
        <v>312</v>
      </c>
      <c r="D86" s="933" t="s">
        <v>266</v>
      </c>
      <c r="E86" s="1010" t="s">
        <v>311</v>
      </c>
      <c r="F86" s="1010" t="s">
        <v>310</v>
      </c>
      <c r="G86" s="1010" t="s">
        <v>286</v>
      </c>
      <c r="H86" s="933" t="s">
        <v>279</v>
      </c>
      <c r="I86" s="933" t="s">
        <v>32</v>
      </c>
      <c r="J86" s="1039"/>
      <c r="K86" s="1010" t="s">
        <v>286</v>
      </c>
    </row>
    <row r="87" spans="2:13" ht="20.100000000000001" customHeight="1">
      <c r="B87" s="1043" t="s">
        <v>309</v>
      </c>
      <c r="C87" s="1043"/>
      <c r="D87" s="1043"/>
      <c r="E87" s="1043"/>
      <c r="F87" s="1043"/>
      <c r="G87" s="1043"/>
      <c r="H87" s="1043"/>
      <c r="I87" s="1043"/>
      <c r="J87" s="1044"/>
      <c r="K87" s="1043"/>
    </row>
    <row r="88" spans="2:13" ht="20.100000000000001" customHeight="1">
      <c r="B88" s="1000" t="s">
        <v>795</v>
      </c>
      <c r="C88" s="874">
        <v>976</v>
      </c>
      <c r="D88" s="874">
        <v>269</v>
      </c>
      <c r="E88" s="874">
        <v>1463</v>
      </c>
      <c r="F88" s="874">
        <v>1311</v>
      </c>
      <c r="G88" s="874">
        <v>271</v>
      </c>
      <c r="H88" s="874">
        <v>205</v>
      </c>
      <c r="I88" s="877">
        <v>4495</v>
      </c>
      <c r="J88" s="1024"/>
      <c r="K88" s="1045">
        <v>1110</v>
      </c>
    </row>
    <row r="89" spans="2:13" ht="20.100000000000001" customHeight="1">
      <c r="B89" s="1046" t="s">
        <v>305</v>
      </c>
      <c r="C89" s="107">
        <v>976</v>
      </c>
      <c r="D89" s="107">
        <v>23</v>
      </c>
      <c r="E89" s="390">
        <v>1450</v>
      </c>
      <c r="F89" s="390">
        <v>1051</v>
      </c>
      <c r="G89" s="107">
        <v>101</v>
      </c>
      <c r="H89" s="107">
        <v>205</v>
      </c>
      <c r="I89" s="620">
        <v>3806</v>
      </c>
      <c r="J89" s="551"/>
      <c r="K89" s="481">
        <v>1110</v>
      </c>
      <c r="L89" s="122"/>
      <c r="M89" s="122"/>
    </row>
    <row r="90" spans="2:13" ht="20.100000000000001" customHeight="1">
      <c r="B90" s="1047" t="s">
        <v>304</v>
      </c>
      <c r="C90" s="985" t="s">
        <v>10</v>
      </c>
      <c r="D90" s="985">
        <v>246</v>
      </c>
      <c r="E90" s="985">
        <v>13</v>
      </c>
      <c r="F90" s="985">
        <v>260</v>
      </c>
      <c r="G90" s="985">
        <v>170</v>
      </c>
      <c r="H90" s="985" t="s">
        <v>10</v>
      </c>
      <c r="I90" s="986">
        <v>689</v>
      </c>
      <c r="J90" s="551"/>
      <c r="K90" s="1048" t="s">
        <v>10</v>
      </c>
    </row>
    <row r="91" spans="2:13" ht="20.100000000000001" customHeight="1">
      <c r="B91" s="1000" t="s">
        <v>307</v>
      </c>
      <c r="C91" s="874">
        <v>445</v>
      </c>
      <c r="D91" s="874">
        <v>151</v>
      </c>
      <c r="E91" s="874">
        <v>836</v>
      </c>
      <c r="F91" s="874">
        <v>1061</v>
      </c>
      <c r="G91" s="874">
        <v>145</v>
      </c>
      <c r="H91" s="874">
        <v>17</v>
      </c>
      <c r="I91" s="877">
        <v>2655</v>
      </c>
      <c r="J91" s="1024"/>
      <c r="K91" s="1045">
        <v>100</v>
      </c>
    </row>
    <row r="92" spans="2:13" ht="20.100000000000001" customHeight="1">
      <c r="B92" s="1046" t="s">
        <v>305</v>
      </c>
      <c r="C92" s="107">
        <v>445</v>
      </c>
      <c r="D92" s="107">
        <v>15</v>
      </c>
      <c r="E92" s="107">
        <v>833</v>
      </c>
      <c r="F92" s="107">
        <v>846</v>
      </c>
      <c r="G92" s="107">
        <v>71</v>
      </c>
      <c r="H92" s="107">
        <v>17</v>
      </c>
      <c r="I92" s="620">
        <v>2227</v>
      </c>
      <c r="J92" s="551"/>
      <c r="K92" s="481">
        <v>100</v>
      </c>
    </row>
    <row r="93" spans="2:13" ht="20.100000000000001" customHeight="1">
      <c r="B93" s="1047" t="s">
        <v>304</v>
      </c>
      <c r="C93" s="985" t="s">
        <v>10</v>
      </c>
      <c r="D93" s="985">
        <v>136</v>
      </c>
      <c r="E93" s="985">
        <v>3</v>
      </c>
      <c r="F93" s="985">
        <v>215</v>
      </c>
      <c r="G93" s="985">
        <v>74</v>
      </c>
      <c r="H93" s="985" t="s">
        <v>10</v>
      </c>
      <c r="I93" s="986">
        <v>428</v>
      </c>
      <c r="J93" s="551"/>
      <c r="K93" s="1048" t="s">
        <v>10</v>
      </c>
    </row>
    <row r="94" spans="2:13" ht="20.100000000000001" customHeight="1">
      <c r="B94" s="1000" t="s">
        <v>306</v>
      </c>
      <c r="C94" s="874">
        <v>531</v>
      </c>
      <c r="D94" s="874">
        <v>118</v>
      </c>
      <c r="E94" s="874">
        <v>627</v>
      </c>
      <c r="F94" s="874">
        <v>250</v>
      </c>
      <c r="G94" s="874">
        <v>126</v>
      </c>
      <c r="H94" s="874">
        <v>188</v>
      </c>
      <c r="I94" s="1049">
        <v>1840</v>
      </c>
      <c r="J94" s="1029"/>
      <c r="K94" s="1045">
        <v>1010</v>
      </c>
    </row>
    <row r="95" spans="2:13" ht="20.100000000000001" customHeight="1">
      <c r="B95" s="1046" t="s">
        <v>305</v>
      </c>
      <c r="C95" s="107">
        <v>531</v>
      </c>
      <c r="D95" s="107">
        <v>8</v>
      </c>
      <c r="E95" s="107">
        <v>617</v>
      </c>
      <c r="F95" s="107">
        <v>205</v>
      </c>
      <c r="G95" s="107">
        <v>30</v>
      </c>
      <c r="H95" s="107">
        <v>188</v>
      </c>
      <c r="I95" s="1050">
        <v>1579</v>
      </c>
      <c r="J95" s="1051"/>
      <c r="K95" s="481">
        <v>1010</v>
      </c>
    </row>
    <row r="96" spans="2:13" ht="20.100000000000001" customHeight="1">
      <c r="B96" s="1047" t="s">
        <v>304</v>
      </c>
      <c r="C96" s="985" t="s">
        <v>10</v>
      </c>
      <c r="D96" s="985">
        <v>110</v>
      </c>
      <c r="E96" s="985">
        <v>10</v>
      </c>
      <c r="F96" s="985">
        <v>45</v>
      </c>
      <c r="G96" s="985">
        <v>96</v>
      </c>
      <c r="H96" s="985" t="s">
        <v>10</v>
      </c>
      <c r="I96" s="986">
        <v>261</v>
      </c>
      <c r="J96" s="551"/>
      <c r="K96" s="1048" t="s">
        <v>10</v>
      </c>
    </row>
    <row r="97" spans="2:11" ht="20.100000000000001" customHeight="1">
      <c r="B97" s="1043" t="s">
        <v>790</v>
      </c>
      <c r="C97" s="1052"/>
      <c r="D97" s="1052"/>
      <c r="E97" s="1052"/>
      <c r="F97" s="1052"/>
      <c r="G97" s="1052"/>
      <c r="H97" s="1052"/>
      <c r="I97" s="1053"/>
      <c r="J97" s="238"/>
      <c r="K97" s="1052"/>
    </row>
    <row r="98" spans="2:11" ht="20.100000000000001" customHeight="1">
      <c r="B98" s="1000" t="s">
        <v>308</v>
      </c>
      <c r="C98" s="874">
        <v>936</v>
      </c>
      <c r="D98" s="874">
        <v>286</v>
      </c>
      <c r="E98" s="874">
        <v>1295</v>
      </c>
      <c r="F98" s="874">
        <v>1642</v>
      </c>
      <c r="G98" s="874">
        <v>242</v>
      </c>
      <c r="H98" s="874">
        <v>200</v>
      </c>
      <c r="I98" s="877">
        <v>4601</v>
      </c>
      <c r="J98" s="1024"/>
      <c r="K98" s="1045">
        <v>813</v>
      </c>
    </row>
    <row r="99" spans="2:11" ht="20.100000000000001" customHeight="1">
      <c r="B99" s="1046" t="s">
        <v>305</v>
      </c>
      <c r="C99" s="107">
        <v>936</v>
      </c>
      <c r="D99" s="107">
        <v>10</v>
      </c>
      <c r="E99" s="107">
        <v>1282</v>
      </c>
      <c r="F99" s="107">
        <v>1210</v>
      </c>
      <c r="G99" s="107">
        <v>85</v>
      </c>
      <c r="H99" s="107">
        <v>200</v>
      </c>
      <c r="I99" s="620">
        <v>3723</v>
      </c>
      <c r="J99" s="551"/>
      <c r="K99" s="481">
        <v>813</v>
      </c>
    </row>
    <row r="100" spans="2:11" ht="20.100000000000001" customHeight="1">
      <c r="B100" s="1047" t="s">
        <v>304</v>
      </c>
      <c r="C100" s="985" t="s">
        <v>10</v>
      </c>
      <c r="D100" s="985">
        <v>276</v>
      </c>
      <c r="E100" s="985">
        <v>13</v>
      </c>
      <c r="F100" s="985">
        <v>432</v>
      </c>
      <c r="G100" s="985">
        <v>157</v>
      </c>
      <c r="H100" s="985" t="s">
        <v>10</v>
      </c>
      <c r="I100" s="986">
        <v>878</v>
      </c>
      <c r="J100" s="551"/>
      <c r="K100" s="1048" t="s">
        <v>10</v>
      </c>
    </row>
    <row r="101" spans="2:11" ht="20.100000000000001" customHeight="1">
      <c r="B101" s="1000" t="s">
        <v>307</v>
      </c>
      <c r="C101" s="874">
        <v>476</v>
      </c>
      <c r="D101" s="874">
        <v>152</v>
      </c>
      <c r="E101" s="874">
        <v>819</v>
      </c>
      <c r="F101" s="874">
        <v>1309</v>
      </c>
      <c r="G101" s="874">
        <v>151</v>
      </c>
      <c r="H101" s="874">
        <v>14</v>
      </c>
      <c r="I101" s="877">
        <v>2921</v>
      </c>
      <c r="J101" s="1024"/>
      <c r="K101" s="1045">
        <v>160</v>
      </c>
    </row>
    <row r="102" spans="2:11" ht="20.100000000000001" customHeight="1">
      <c r="B102" s="1046" t="s">
        <v>305</v>
      </c>
      <c r="C102" s="107">
        <v>476</v>
      </c>
      <c r="D102" s="107">
        <v>7</v>
      </c>
      <c r="E102" s="107">
        <v>816</v>
      </c>
      <c r="F102" s="107">
        <v>955</v>
      </c>
      <c r="G102" s="107">
        <v>73</v>
      </c>
      <c r="H102" s="107">
        <v>14</v>
      </c>
      <c r="I102" s="620">
        <v>2341</v>
      </c>
      <c r="J102" s="551"/>
      <c r="K102" s="481">
        <v>160</v>
      </c>
    </row>
    <row r="103" spans="2:11" ht="20.100000000000001" customHeight="1">
      <c r="B103" s="1047" t="s">
        <v>304</v>
      </c>
      <c r="C103" s="985" t="s">
        <v>10</v>
      </c>
      <c r="D103" s="985">
        <v>145</v>
      </c>
      <c r="E103" s="985">
        <v>3</v>
      </c>
      <c r="F103" s="985">
        <v>354</v>
      </c>
      <c r="G103" s="985">
        <v>78</v>
      </c>
      <c r="H103" s="985" t="s">
        <v>10</v>
      </c>
      <c r="I103" s="986">
        <v>580</v>
      </c>
      <c r="J103" s="551"/>
      <c r="K103" s="1048" t="s">
        <v>10</v>
      </c>
    </row>
    <row r="104" spans="2:11" ht="20.100000000000001" customHeight="1">
      <c r="B104" s="1000" t="s">
        <v>306</v>
      </c>
      <c r="C104" s="874">
        <v>460</v>
      </c>
      <c r="D104" s="874">
        <v>134</v>
      </c>
      <c r="E104" s="874">
        <v>476</v>
      </c>
      <c r="F104" s="874">
        <v>333</v>
      </c>
      <c r="G104" s="874">
        <v>91</v>
      </c>
      <c r="H104" s="874">
        <v>186</v>
      </c>
      <c r="I104" s="877">
        <v>1680</v>
      </c>
      <c r="J104" s="1024"/>
      <c r="K104" s="1045">
        <v>653</v>
      </c>
    </row>
    <row r="105" spans="2:11" ht="20.100000000000001" customHeight="1">
      <c r="B105" s="1046" t="s">
        <v>305</v>
      </c>
      <c r="C105" s="107">
        <v>460</v>
      </c>
      <c r="D105" s="107">
        <v>3</v>
      </c>
      <c r="E105" s="107">
        <v>466</v>
      </c>
      <c r="F105" s="107">
        <v>255</v>
      </c>
      <c r="G105" s="107">
        <v>12</v>
      </c>
      <c r="H105" s="107">
        <v>186</v>
      </c>
      <c r="I105" s="620">
        <v>1382</v>
      </c>
      <c r="J105" s="551"/>
      <c r="K105" s="481">
        <v>653</v>
      </c>
    </row>
    <row r="106" spans="2:11" ht="20.100000000000001" customHeight="1">
      <c r="B106" s="1047" t="s">
        <v>304</v>
      </c>
      <c r="C106" s="985" t="s">
        <v>10</v>
      </c>
      <c r="D106" s="985">
        <v>131</v>
      </c>
      <c r="E106" s="985">
        <v>10</v>
      </c>
      <c r="F106" s="985">
        <v>78</v>
      </c>
      <c r="G106" s="985">
        <v>79</v>
      </c>
      <c r="H106" s="985" t="s">
        <v>10</v>
      </c>
      <c r="I106" s="986">
        <v>298</v>
      </c>
      <c r="J106" s="551"/>
      <c r="K106" s="1048" t="s">
        <v>10</v>
      </c>
    </row>
    <row r="107" spans="2:11" ht="20.100000000000001" customHeight="1">
      <c r="B107" s="1043" t="s">
        <v>791</v>
      </c>
      <c r="C107" s="1052"/>
      <c r="D107" s="1052"/>
      <c r="E107" s="1052"/>
      <c r="F107" s="1052"/>
      <c r="G107" s="1052"/>
      <c r="H107" s="1052"/>
      <c r="I107" s="1054"/>
      <c r="J107" s="1055"/>
      <c r="K107" s="1052"/>
    </row>
    <row r="108" spans="2:11" ht="20.100000000000001" customHeight="1">
      <c r="B108" s="1000" t="s">
        <v>308</v>
      </c>
      <c r="C108" s="874">
        <v>902</v>
      </c>
      <c r="D108" s="874">
        <v>293</v>
      </c>
      <c r="E108" s="874">
        <v>1199</v>
      </c>
      <c r="F108" s="874">
        <v>1628</v>
      </c>
      <c r="G108" s="874">
        <v>308</v>
      </c>
      <c r="H108" s="874">
        <v>192</v>
      </c>
      <c r="I108" s="877">
        <v>4522</v>
      </c>
      <c r="J108" s="1024"/>
      <c r="K108" s="1045">
        <v>928</v>
      </c>
    </row>
    <row r="109" spans="2:11" ht="20.100000000000001" customHeight="1">
      <c r="B109" s="1046" t="s">
        <v>305</v>
      </c>
      <c r="C109" s="107">
        <v>902</v>
      </c>
      <c r="D109" s="107">
        <v>9</v>
      </c>
      <c r="E109" s="107">
        <v>1188</v>
      </c>
      <c r="F109" s="107">
        <v>1218</v>
      </c>
      <c r="G109" s="107">
        <v>168</v>
      </c>
      <c r="H109" s="107">
        <v>192</v>
      </c>
      <c r="I109" s="620">
        <v>3677</v>
      </c>
      <c r="J109" s="551"/>
      <c r="K109" s="481">
        <v>928</v>
      </c>
    </row>
    <row r="110" spans="2:11" ht="20.100000000000001" customHeight="1">
      <c r="B110" s="1047" t="s">
        <v>304</v>
      </c>
      <c r="C110" s="985" t="s">
        <v>10</v>
      </c>
      <c r="D110" s="985">
        <v>284</v>
      </c>
      <c r="E110" s="985">
        <v>11</v>
      </c>
      <c r="F110" s="985">
        <v>410</v>
      </c>
      <c r="G110" s="985">
        <v>140</v>
      </c>
      <c r="H110" s="985" t="s">
        <v>10</v>
      </c>
      <c r="I110" s="986">
        <v>845</v>
      </c>
      <c r="J110" s="551"/>
      <c r="K110" s="1048" t="s">
        <v>10</v>
      </c>
    </row>
    <row r="111" spans="2:11" ht="20.100000000000001" customHeight="1">
      <c r="B111" s="1000" t="s">
        <v>307</v>
      </c>
      <c r="C111" s="874">
        <v>541</v>
      </c>
      <c r="D111" s="874">
        <v>176</v>
      </c>
      <c r="E111" s="874">
        <v>853</v>
      </c>
      <c r="F111" s="874">
        <v>1321</v>
      </c>
      <c r="G111" s="874">
        <v>145</v>
      </c>
      <c r="H111" s="874">
        <v>10</v>
      </c>
      <c r="I111" s="877">
        <v>3046</v>
      </c>
      <c r="J111" s="1024"/>
      <c r="K111" s="1045">
        <v>142</v>
      </c>
    </row>
    <row r="112" spans="2:11" ht="20.100000000000001" customHeight="1">
      <c r="B112" s="1046" t="s">
        <v>305</v>
      </c>
      <c r="C112" s="107">
        <v>541</v>
      </c>
      <c r="D112" s="107">
        <v>8</v>
      </c>
      <c r="E112" s="107">
        <v>849</v>
      </c>
      <c r="F112" s="107">
        <v>1000</v>
      </c>
      <c r="G112" s="107">
        <v>77</v>
      </c>
      <c r="H112" s="107">
        <v>10</v>
      </c>
      <c r="I112" s="620">
        <v>2485</v>
      </c>
      <c r="J112" s="551"/>
      <c r="K112" s="481">
        <v>142</v>
      </c>
    </row>
    <row r="113" spans="2:11" ht="20.100000000000001" customHeight="1">
      <c r="B113" s="1047" t="s">
        <v>304</v>
      </c>
      <c r="C113" s="985" t="s">
        <v>10</v>
      </c>
      <c r="D113" s="985">
        <v>168</v>
      </c>
      <c r="E113" s="985">
        <v>4</v>
      </c>
      <c r="F113" s="985">
        <v>321</v>
      </c>
      <c r="G113" s="985">
        <v>68</v>
      </c>
      <c r="H113" s="985" t="s">
        <v>10</v>
      </c>
      <c r="I113" s="986">
        <v>561</v>
      </c>
      <c r="J113" s="551"/>
      <c r="K113" s="1048" t="s">
        <v>10</v>
      </c>
    </row>
    <row r="114" spans="2:11" ht="20.100000000000001" customHeight="1">
      <c r="B114" s="1000" t="s">
        <v>306</v>
      </c>
      <c r="C114" s="874">
        <v>361</v>
      </c>
      <c r="D114" s="874">
        <v>117</v>
      </c>
      <c r="E114" s="874">
        <v>346</v>
      </c>
      <c r="F114" s="874">
        <v>307</v>
      </c>
      <c r="G114" s="874">
        <v>163</v>
      </c>
      <c r="H114" s="874">
        <v>182</v>
      </c>
      <c r="I114" s="877">
        <v>1476</v>
      </c>
      <c r="J114" s="1024"/>
      <c r="K114" s="1045">
        <v>786</v>
      </c>
    </row>
    <row r="115" spans="2:11" ht="20.100000000000001" customHeight="1">
      <c r="B115" s="1046" t="s">
        <v>305</v>
      </c>
      <c r="C115" s="107">
        <v>361</v>
      </c>
      <c r="D115" s="107">
        <v>2</v>
      </c>
      <c r="E115" s="107">
        <v>338</v>
      </c>
      <c r="F115" s="107">
        <v>217</v>
      </c>
      <c r="G115" s="107">
        <v>91</v>
      </c>
      <c r="H115" s="107">
        <v>182</v>
      </c>
      <c r="I115" s="620">
        <v>1191</v>
      </c>
      <c r="J115" s="551"/>
      <c r="K115" s="481">
        <v>786</v>
      </c>
    </row>
    <row r="116" spans="2:11" ht="20.100000000000001" customHeight="1">
      <c r="B116" s="1047" t="s">
        <v>304</v>
      </c>
      <c r="C116" s="985" t="s">
        <v>10</v>
      </c>
      <c r="D116" s="985">
        <v>115</v>
      </c>
      <c r="E116" s="985">
        <v>8</v>
      </c>
      <c r="F116" s="985">
        <v>90</v>
      </c>
      <c r="G116" s="985">
        <v>72</v>
      </c>
      <c r="H116" s="985" t="s">
        <v>10</v>
      </c>
      <c r="I116" s="986">
        <v>285</v>
      </c>
      <c r="J116" s="551"/>
      <c r="K116" s="1048" t="s">
        <v>10</v>
      </c>
    </row>
    <row r="117" spans="2:11" ht="20.100000000000001" customHeight="1">
      <c r="B117" s="1043" t="s">
        <v>542</v>
      </c>
      <c r="C117" s="1052"/>
      <c r="D117" s="1052"/>
      <c r="E117" s="1052"/>
      <c r="F117" s="1052"/>
      <c r="G117" s="1052"/>
      <c r="H117" s="1052"/>
      <c r="I117" s="1054"/>
      <c r="J117" s="1055"/>
      <c r="K117" s="1052"/>
    </row>
    <row r="118" spans="2:11" ht="20.100000000000001" customHeight="1">
      <c r="B118" s="1000" t="s">
        <v>795</v>
      </c>
      <c r="C118" s="874">
        <v>1060</v>
      </c>
      <c r="D118" s="874">
        <v>325</v>
      </c>
      <c r="E118" s="874">
        <v>1138</v>
      </c>
      <c r="F118" s="874">
        <v>2100</v>
      </c>
      <c r="G118" s="874">
        <v>409</v>
      </c>
      <c r="H118" s="874">
        <v>174</v>
      </c>
      <c r="I118" s="877">
        <v>5206</v>
      </c>
      <c r="J118" s="1024"/>
      <c r="K118" s="1045">
        <v>843</v>
      </c>
    </row>
    <row r="119" spans="2:11" ht="20.100000000000001" customHeight="1">
      <c r="B119" s="1046" t="s">
        <v>305</v>
      </c>
      <c r="C119" s="107">
        <v>1060</v>
      </c>
      <c r="D119" s="107">
        <v>8</v>
      </c>
      <c r="E119" s="107">
        <v>1129</v>
      </c>
      <c r="F119" s="107">
        <v>1687</v>
      </c>
      <c r="G119" s="107">
        <v>280</v>
      </c>
      <c r="H119" s="107">
        <v>174</v>
      </c>
      <c r="I119" s="620">
        <v>4338</v>
      </c>
      <c r="J119" s="551"/>
      <c r="K119" s="481">
        <v>843</v>
      </c>
    </row>
    <row r="120" spans="2:11" ht="20.100000000000001" customHeight="1">
      <c r="B120" s="1047" t="s">
        <v>304</v>
      </c>
      <c r="C120" s="985" t="s">
        <v>10</v>
      </c>
      <c r="D120" s="985">
        <v>317</v>
      </c>
      <c r="E120" s="985">
        <v>9</v>
      </c>
      <c r="F120" s="985">
        <v>413</v>
      </c>
      <c r="G120" s="985">
        <v>129</v>
      </c>
      <c r="H120" s="985" t="s">
        <v>10</v>
      </c>
      <c r="I120" s="986">
        <v>868</v>
      </c>
      <c r="J120" s="551"/>
      <c r="K120" s="1048" t="s">
        <v>10</v>
      </c>
    </row>
    <row r="121" spans="2:11" ht="20.100000000000001" customHeight="1">
      <c r="B121" s="1000" t="s">
        <v>307</v>
      </c>
      <c r="C121" s="874">
        <v>698</v>
      </c>
      <c r="D121" s="874">
        <v>196</v>
      </c>
      <c r="E121" s="874">
        <v>928</v>
      </c>
      <c r="F121" s="874">
        <v>1750</v>
      </c>
      <c r="G121" s="874">
        <v>164</v>
      </c>
      <c r="H121" s="874">
        <v>118</v>
      </c>
      <c r="I121" s="877">
        <v>3854</v>
      </c>
      <c r="J121" s="1024"/>
      <c r="K121" s="1045">
        <v>512</v>
      </c>
    </row>
    <row r="122" spans="2:11" ht="20.100000000000001" customHeight="1">
      <c r="B122" s="1046" t="s">
        <v>305</v>
      </c>
      <c r="C122" s="107">
        <v>698</v>
      </c>
      <c r="D122" s="107">
        <v>6</v>
      </c>
      <c r="E122" s="107">
        <v>927</v>
      </c>
      <c r="F122" s="107">
        <v>1430</v>
      </c>
      <c r="G122" s="107">
        <v>106</v>
      </c>
      <c r="H122" s="107">
        <v>118</v>
      </c>
      <c r="I122" s="620">
        <v>3285</v>
      </c>
      <c r="J122" s="551"/>
      <c r="K122" s="481">
        <v>512</v>
      </c>
    </row>
    <row r="123" spans="2:11" ht="20.100000000000001" customHeight="1">
      <c r="B123" s="1047" t="s">
        <v>304</v>
      </c>
      <c r="C123" s="985" t="s">
        <v>10</v>
      </c>
      <c r="D123" s="985">
        <v>190</v>
      </c>
      <c r="E123" s="985">
        <v>1</v>
      </c>
      <c r="F123" s="985">
        <v>320</v>
      </c>
      <c r="G123" s="985">
        <v>58</v>
      </c>
      <c r="H123" s="985" t="s">
        <v>10</v>
      </c>
      <c r="I123" s="986">
        <v>569</v>
      </c>
      <c r="J123" s="551"/>
      <c r="K123" s="1048" t="s">
        <v>10</v>
      </c>
    </row>
    <row r="124" spans="2:11" ht="20.100000000000001" customHeight="1">
      <c r="B124" s="1000" t="s">
        <v>306</v>
      </c>
      <c r="C124" s="874">
        <v>362</v>
      </c>
      <c r="D124" s="874">
        <v>129</v>
      </c>
      <c r="E124" s="874">
        <v>210</v>
      </c>
      <c r="F124" s="874">
        <v>350</v>
      </c>
      <c r="G124" s="874">
        <v>245</v>
      </c>
      <c r="H124" s="874">
        <v>56</v>
      </c>
      <c r="I124" s="877">
        <v>1352</v>
      </c>
      <c r="J124" s="1024"/>
      <c r="K124" s="1045">
        <v>331</v>
      </c>
    </row>
    <row r="125" spans="2:11" ht="20.100000000000001" customHeight="1">
      <c r="B125" s="1046" t="s">
        <v>305</v>
      </c>
      <c r="C125" s="107">
        <v>362</v>
      </c>
      <c r="D125" s="107">
        <v>2</v>
      </c>
      <c r="E125" s="107">
        <v>202</v>
      </c>
      <c r="F125" s="107">
        <v>257</v>
      </c>
      <c r="G125" s="107">
        <v>174</v>
      </c>
      <c r="H125" s="107">
        <v>56</v>
      </c>
      <c r="I125" s="620">
        <v>1053</v>
      </c>
      <c r="J125" s="551"/>
      <c r="K125" s="481">
        <v>331</v>
      </c>
    </row>
    <row r="126" spans="2:11" ht="20.100000000000001" customHeight="1">
      <c r="B126" s="1047" t="s">
        <v>304</v>
      </c>
      <c r="C126" s="985" t="s">
        <v>10</v>
      </c>
      <c r="D126" s="985">
        <v>127</v>
      </c>
      <c r="E126" s="985">
        <v>8</v>
      </c>
      <c r="F126" s="985">
        <v>93</v>
      </c>
      <c r="G126" s="985">
        <v>71</v>
      </c>
      <c r="H126" s="985" t="s">
        <v>10</v>
      </c>
      <c r="I126" s="986">
        <v>299</v>
      </c>
      <c r="J126" s="551"/>
      <c r="K126" s="1048" t="s">
        <v>10</v>
      </c>
    </row>
    <row r="127" spans="2:11" ht="20.100000000000001" customHeight="1">
      <c r="B127" s="1056" t="s">
        <v>796</v>
      </c>
      <c r="C127" s="1057"/>
      <c r="D127" s="1057"/>
      <c r="E127" s="1057"/>
      <c r="F127" s="1057"/>
      <c r="G127" s="1057"/>
      <c r="H127" s="1057"/>
      <c r="I127" s="1058"/>
      <c r="J127" s="1059"/>
      <c r="K127" s="1057"/>
    </row>
    <row r="128" spans="2:11" ht="20.100000000000001" customHeight="1">
      <c r="B128" s="996" t="s">
        <v>308</v>
      </c>
      <c r="C128" s="991">
        <v>1031</v>
      </c>
      <c r="D128" s="991">
        <v>328</v>
      </c>
      <c r="E128" s="991">
        <v>1039</v>
      </c>
      <c r="F128" s="991">
        <v>2173</v>
      </c>
      <c r="G128" s="991">
        <v>462</v>
      </c>
      <c r="H128" s="991">
        <v>167</v>
      </c>
      <c r="I128" s="992">
        <v>5200</v>
      </c>
      <c r="J128" s="998"/>
      <c r="K128" s="991">
        <v>806</v>
      </c>
    </row>
    <row r="129" spans="2:11" ht="20.100000000000001" customHeight="1">
      <c r="B129" s="1046" t="s">
        <v>305</v>
      </c>
      <c r="C129" s="107">
        <v>1031</v>
      </c>
      <c r="D129" s="107">
        <v>8</v>
      </c>
      <c r="E129" s="107">
        <v>1032</v>
      </c>
      <c r="F129" s="107">
        <v>1758</v>
      </c>
      <c r="G129" s="107">
        <v>370</v>
      </c>
      <c r="H129" s="107">
        <v>167</v>
      </c>
      <c r="I129" s="620">
        <v>4366</v>
      </c>
      <c r="J129" s="551"/>
      <c r="K129" s="22">
        <v>806</v>
      </c>
    </row>
    <row r="130" spans="2:11" ht="20.100000000000001" customHeight="1">
      <c r="B130" s="1047" t="s">
        <v>304</v>
      </c>
      <c r="C130" s="985" t="s">
        <v>10</v>
      </c>
      <c r="D130" s="985">
        <v>320</v>
      </c>
      <c r="E130" s="985">
        <v>7</v>
      </c>
      <c r="F130" s="985">
        <v>415</v>
      </c>
      <c r="G130" s="985">
        <v>92</v>
      </c>
      <c r="H130" s="985" t="s">
        <v>10</v>
      </c>
      <c r="I130" s="986">
        <v>834</v>
      </c>
      <c r="J130" s="551"/>
      <c r="K130" s="1025">
        <v>0</v>
      </c>
    </row>
    <row r="131" spans="2:11" ht="20.100000000000001" customHeight="1">
      <c r="B131" s="996" t="s">
        <v>307</v>
      </c>
      <c r="C131" s="991">
        <v>859</v>
      </c>
      <c r="D131" s="991">
        <v>199</v>
      </c>
      <c r="E131" s="991">
        <v>900</v>
      </c>
      <c r="F131" s="991">
        <v>1718</v>
      </c>
      <c r="G131" s="991">
        <v>155</v>
      </c>
      <c r="H131" s="991">
        <v>114</v>
      </c>
      <c r="I131" s="992">
        <v>3945</v>
      </c>
      <c r="J131" s="998"/>
      <c r="K131" s="991">
        <v>497</v>
      </c>
    </row>
    <row r="132" spans="2:11" ht="20.100000000000001" customHeight="1">
      <c r="B132" s="1046" t="s">
        <v>305</v>
      </c>
      <c r="C132" s="107">
        <v>859</v>
      </c>
      <c r="D132" s="107">
        <v>7</v>
      </c>
      <c r="E132" s="107">
        <v>899</v>
      </c>
      <c r="F132" s="107">
        <v>1402</v>
      </c>
      <c r="G132" s="107">
        <v>113</v>
      </c>
      <c r="H132" s="107">
        <v>114</v>
      </c>
      <c r="I132" s="620">
        <v>3394</v>
      </c>
      <c r="J132" s="551"/>
      <c r="K132" s="22">
        <v>497</v>
      </c>
    </row>
    <row r="133" spans="2:11" ht="20.100000000000001" customHeight="1">
      <c r="B133" s="1047" t="s">
        <v>304</v>
      </c>
      <c r="C133" s="985" t="s">
        <v>10</v>
      </c>
      <c r="D133" s="985">
        <v>192</v>
      </c>
      <c r="E133" s="985">
        <v>1</v>
      </c>
      <c r="F133" s="985">
        <v>316</v>
      </c>
      <c r="G133" s="985">
        <v>42</v>
      </c>
      <c r="H133" s="985" t="s">
        <v>10</v>
      </c>
      <c r="I133" s="986">
        <v>551</v>
      </c>
      <c r="J133" s="551"/>
      <c r="K133" s="1060" t="s">
        <v>10</v>
      </c>
    </row>
    <row r="134" spans="2:11" ht="20.100000000000001" customHeight="1">
      <c r="B134" s="996" t="s">
        <v>306</v>
      </c>
      <c r="C134" s="991">
        <v>172</v>
      </c>
      <c r="D134" s="991">
        <v>129</v>
      </c>
      <c r="E134" s="991">
        <v>139</v>
      </c>
      <c r="F134" s="991">
        <v>455</v>
      </c>
      <c r="G134" s="991">
        <v>307</v>
      </c>
      <c r="H134" s="991">
        <v>53</v>
      </c>
      <c r="I134" s="992">
        <v>1255</v>
      </c>
      <c r="J134" s="998"/>
      <c r="K134" s="991">
        <v>309</v>
      </c>
    </row>
    <row r="135" spans="2:11" ht="20.100000000000001" customHeight="1">
      <c r="B135" s="1046" t="s">
        <v>305</v>
      </c>
      <c r="C135" s="107">
        <v>172</v>
      </c>
      <c r="D135" s="107">
        <v>1</v>
      </c>
      <c r="E135" s="107">
        <v>133</v>
      </c>
      <c r="F135" s="107">
        <v>356</v>
      </c>
      <c r="G135" s="107">
        <v>257</v>
      </c>
      <c r="H135" s="107">
        <v>53</v>
      </c>
      <c r="I135" s="620">
        <v>972</v>
      </c>
      <c r="J135" s="551"/>
      <c r="K135" s="22">
        <v>309</v>
      </c>
    </row>
    <row r="136" spans="2:11" ht="20.100000000000001" customHeight="1">
      <c r="B136" s="1047" t="s">
        <v>304</v>
      </c>
      <c r="C136" s="985" t="s">
        <v>10</v>
      </c>
      <c r="D136" s="985">
        <v>128</v>
      </c>
      <c r="E136" s="985">
        <v>6</v>
      </c>
      <c r="F136" s="985">
        <v>99</v>
      </c>
      <c r="G136" s="985">
        <v>50</v>
      </c>
      <c r="H136" s="985" t="s">
        <v>10</v>
      </c>
      <c r="I136" s="986">
        <v>283</v>
      </c>
      <c r="J136" s="551"/>
      <c r="K136" s="1060" t="s">
        <v>10</v>
      </c>
    </row>
    <row r="138" spans="2:11" ht="20.100000000000001" customHeight="1">
      <c r="B138" s="60"/>
      <c r="C138" s="130"/>
      <c r="D138" s="130"/>
      <c r="E138" s="130"/>
      <c r="F138" s="130"/>
      <c r="G138" s="130"/>
      <c r="H138" s="130"/>
      <c r="I138" s="130"/>
      <c r="K138" s="130"/>
    </row>
    <row r="139" spans="2:11" ht="20.100000000000001" customHeight="1">
      <c r="C139" s="130"/>
      <c r="D139" s="130"/>
      <c r="E139" s="130"/>
      <c r="F139" s="130"/>
      <c r="G139" s="130"/>
      <c r="H139" s="130"/>
      <c r="I139" s="130"/>
      <c r="K139" s="130"/>
    </row>
  </sheetData>
  <mergeCells count="6">
    <mergeCell ref="C84:K84"/>
    <mergeCell ref="B2:K2"/>
    <mergeCell ref="B5:H5"/>
    <mergeCell ref="C6:K6"/>
    <mergeCell ref="B40:C40"/>
    <mergeCell ref="C48:K48"/>
  </mergeCells>
  <hyperlinks>
    <hyperlink ref="A2" location="Summary!A1" display=" " xr:uid="{00000000-0004-0000-3500-000000000000}"/>
  </hyperlinks>
  <pageMargins left="0.75" right="0.75" top="1" bottom="1" header="0.5" footer="0.5"/>
  <pageSetup paperSize="9" scale="51" orientation="portrait" horizontalDpi="4294967292" verticalDpi="4294967292" r:id="rId1"/>
  <headerFooter>
    <oddFooter>&amp;L&amp;1#&amp;"Calibri"&amp;10&amp;K000000TOTAL Classification: Restricted Distribution TOTAL - All rights reserved</oddFooter>
  </headerFooter>
  <rowBreaks count="2" manualBreakCount="2">
    <brk id="46" max="16383" man="1"/>
    <brk id="82" max="16383" man="1"/>
  </row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Feuille55">
    <tabColor rgb="FFCA5B78"/>
  </sheetPr>
  <dimension ref="A2:K131"/>
  <sheetViews>
    <sheetView showGridLines="0" view="pageBreakPreview" zoomScaleNormal="130" zoomScaleSheetLayoutView="100" zoomScalePageLayoutView="130" workbookViewId="0"/>
  </sheetViews>
  <sheetFormatPr defaultColWidth="10.875" defaultRowHeight="20.100000000000001" customHeight="1"/>
  <cols>
    <col min="1" max="1" width="5.5" style="1090" customWidth="1"/>
    <col min="2" max="2" width="46.125" style="1090" customWidth="1"/>
    <col min="3" max="9" width="12" style="1069" customWidth="1"/>
    <col min="10" max="10" width="5.5" style="61" customWidth="1"/>
    <col min="11" max="16384" width="10.875" style="61"/>
  </cols>
  <sheetData>
    <row r="2" spans="1:11" ht="20.100000000000001" customHeight="1">
      <c r="A2" s="88" t="s">
        <v>15</v>
      </c>
      <c r="B2" s="1731" t="s">
        <v>1309</v>
      </c>
      <c r="C2" s="1731"/>
      <c r="D2" s="1731"/>
      <c r="E2" s="1731"/>
      <c r="F2" s="1731"/>
      <c r="G2" s="1731"/>
      <c r="H2" s="1731"/>
      <c r="I2" s="1731"/>
    </row>
    <row r="4" spans="1:11" ht="20.100000000000001" customHeight="1">
      <c r="B4" s="1061" t="s">
        <v>1310</v>
      </c>
      <c r="C4" s="1732" t="s">
        <v>743</v>
      </c>
      <c r="D4" s="1732"/>
      <c r="E4" s="1732"/>
      <c r="F4" s="1732"/>
      <c r="G4" s="1732"/>
      <c r="H4" s="1732"/>
      <c r="I4" s="1732"/>
    </row>
    <row r="5" spans="1:11" ht="42.75" customHeight="1">
      <c r="B5" s="1062" t="s">
        <v>308</v>
      </c>
      <c r="C5" s="1063" t="s">
        <v>312</v>
      </c>
      <c r="D5" s="1064" t="s">
        <v>266</v>
      </c>
      <c r="E5" s="1063" t="s">
        <v>311</v>
      </c>
      <c r="F5" s="1063" t="s">
        <v>310</v>
      </c>
      <c r="G5" s="1063" t="s">
        <v>286</v>
      </c>
      <c r="H5" s="1064" t="s">
        <v>279</v>
      </c>
      <c r="I5" s="1064" t="s">
        <v>32</v>
      </c>
      <c r="J5" s="735"/>
    </row>
    <row r="6" spans="1:11" ht="20.100000000000001" customHeight="1">
      <c r="B6" s="1000" t="s">
        <v>1175</v>
      </c>
      <c r="C6" s="874">
        <v>4934</v>
      </c>
      <c r="D6" s="874">
        <v>15</v>
      </c>
      <c r="E6" s="874">
        <v>3203</v>
      </c>
      <c r="F6" s="874">
        <v>1300</v>
      </c>
      <c r="G6" s="874">
        <v>3693</v>
      </c>
      <c r="H6" s="874">
        <v>4622</v>
      </c>
      <c r="I6" s="877">
        <v>17767</v>
      </c>
    </row>
    <row r="7" spans="1:11" ht="20.100000000000001" customHeight="1">
      <c r="B7" s="428" t="s">
        <v>319</v>
      </c>
      <c r="C7" s="391">
        <v>55</v>
      </c>
      <c r="D7" s="391">
        <v>1</v>
      </c>
      <c r="E7" s="391">
        <v>-57</v>
      </c>
      <c r="F7" s="391">
        <v>197</v>
      </c>
      <c r="G7" s="391">
        <v>-92</v>
      </c>
      <c r="H7" s="391">
        <v>296</v>
      </c>
      <c r="I7" s="620">
        <v>400</v>
      </c>
    </row>
    <row r="8" spans="1:11" ht="20.100000000000001" customHeight="1">
      <c r="B8" s="428" t="s">
        <v>318</v>
      </c>
      <c r="C8" s="391">
        <v>40</v>
      </c>
      <c r="D8" s="391" t="s">
        <v>10</v>
      </c>
      <c r="E8" s="391">
        <v>7</v>
      </c>
      <c r="F8" s="391">
        <v>42</v>
      </c>
      <c r="G8" s="391">
        <v>24</v>
      </c>
      <c r="H8" s="391">
        <v>38</v>
      </c>
      <c r="I8" s="620">
        <v>151</v>
      </c>
    </row>
    <row r="9" spans="1:11" ht="20.100000000000001" customHeight="1">
      <c r="B9" s="428" t="s">
        <v>317</v>
      </c>
      <c r="C9" s="391" t="s">
        <v>10</v>
      </c>
      <c r="D9" s="391" t="s">
        <v>10</v>
      </c>
      <c r="E9" s="391" t="s">
        <v>10</v>
      </c>
      <c r="F9" s="391" t="s">
        <v>10</v>
      </c>
      <c r="G9" s="391" t="s">
        <v>10</v>
      </c>
      <c r="H9" s="391" t="s">
        <v>10</v>
      </c>
      <c r="I9" s="620" t="s">
        <v>10</v>
      </c>
    </row>
    <row r="10" spans="1:11" ht="20.100000000000001" customHeight="1">
      <c r="B10" s="898" t="s">
        <v>316</v>
      </c>
      <c r="C10" s="391">
        <v>-135</v>
      </c>
      <c r="D10" s="391" t="s">
        <v>10</v>
      </c>
      <c r="E10" s="391">
        <v>-93</v>
      </c>
      <c r="F10" s="391" t="s">
        <v>10</v>
      </c>
      <c r="G10" s="391" t="s">
        <v>10</v>
      </c>
      <c r="H10" s="391" t="s">
        <v>10</v>
      </c>
      <c r="I10" s="620">
        <v>-228</v>
      </c>
      <c r="J10" s="84"/>
      <c r="K10" s="84"/>
    </row>
    <row r="11" spans="1:11" ht="20.100000000000001" customHeight="1">
      <c r="B11" s="899" t="s">
        <v>315</v>
      </c>
      <c r="C11" s="850">
        <v>-424</v>
      </c>
      <c r="D11" s="850">
        <v>-1</v>
      </c>
      <c r="E11" s="850">
        <v>-212</v>
      </c>
      <c r="F11" s="850">
        <v>-110</v>
      </c>
      <c r="G11" s="850">
        <v>-324</v>
      </c>
      <c r="H11" s="850">
        <v>-471</v>
      </c>
      <c r="I11" s="1001">
        <v>-1542</v>
      </c>
    </row>
    <row r="12" spans="1:11" ht="20.100000000000001" customHeight="1">
      <c r="B12" s="1000" t="s">
        <v>779</v>
      </c>
      <c r="C12" s="874">
        <v>4470</v>
      </c>
      <c r="D12" s="874">
        <v>15</v>
      </c>
      <c r="E12" s="874">
        <v>2848</v>
      </c>
      <c r="F12" s="874">
        <v>1429</v>
      </c>
      <c r="G12" s="874">
        <v>3301</v>
      </c>
      <c r="H12" s="874">
        <v>4485</v>
      </c>
      <c r="I12" s="877">
        <v>16548</v>
      </c>
    </row>
    <row r="13" spans="1:11" ht="20.100000000000001" customHeight="1">
      <c r="B13" s="428" t="s">
        <v>319</v>
      </c>
      <c r="C13" s="391">
        <v>143</v>
      </c>
      <c r="D13" s="391">
        <v>-2</v>
      </c>
      <c r="E13" s="391">
        <v>-44</v>
      </c>
      <c r="F13" s="391">
        <v>-28</v>
      </c>
      <c r="G13" s="391">
        <v>347</v>
      </c>
      <c r="H13" s="391">
        <v>189</v>
      </c>
      <c r="I13" s="620">
        <v>605</v>
      </c>
    </row>
    <row r="14" spans="1:11" ht="20.100000000000001" customHeight="1">
      <c r="B14" s="428" t="s">
        <v>318</v>
      </c>
      <c r="C14" s="391">
        <v>173</v>
      </c>
      <c r="D14" s="391" t="s">
        <v>10</v>
      </c>
      <c r="E14" s="391" t="s">
        <v>10</v>
      </c>
      <c r="F14" s="391">
        <v>7</v>
      </c>
      <c r="G14" s="391">
        <v>126</v>
      </c>
      <c r="H14" s="391">
        <v>85</v>
      </c>
      <c r="I14" s="620">
        <v>391</v>
      </c>
    </row>
    <row r="15" spans="1:11" ht="20.100000000000001" customHeight="1">
      <c r="B15" s="428" t="s">
        <v>317</v>
      </c>
      <c r="C15" s="391" t="s">
        <v>10</v>
      </c>
      <c r="D15" s="391" t="s">
        <v>10</v>
      </c>
      <c r="E15" s="391" t="s">
        <v>10</v>
      </c>
      <c r="F15" s="391" t="s">
        <v>10</v>
      </c>
      <c r="G15" s="391">
        <v>874</v>
      </c>
      <c r="H15" s="391" t="s">
        <v>10</v>
      </c>
      <c r="I15" s="620">
        <v>874</v>
      </c>
    </row>
    <row r="16" spans="1:11" ht="20.100000000000001" customHeight="1">
      <c r="B16" s="428" t="s">
        <v>316</v>
      </c>
      <c r="C16" s="391">
        <v>-80</v>
      </c>
      <c r="D16" s="391">
        <v>-7</v>
      </c>
      <c r="E16" s="391" t="s">
        <v>10</v>
      </c>
      <c r="F16" s="391" t="s">
        <v>10</v>
      </c>
      <c r="G16" s="391">
        <v>-101</v>
      </c>
      <c r="H16" s="391" t="s">
        <v>10</v>
      </c>
      <c r="I16" s="620">
        <v>-188</v>
      </c>
    </row>
    <row r="17" spans="2:9" ht="20.100000000000001" customHeight="1">
      <c r="B17" s="899" t="s">
        <v>315</v>
      </c>
      <c r="C17" s="850">
        <v>-498</v>
      </c>
      <c r="D17" s="850">
        <v>-1</v>
      </c>
      <c r="E17" s="850">
        <v>-220</v>
      </c>
      <c r="F17" s="850">
        <v>-111</v>
      </c>
      <c r="G17" s="850">
        <v>-343</v>
      </c>
      <c r="H17" s="850">
        <v>-494</v>
      </c>
      <c r="I17" s="1001">
        <v>-1667</v>
      </c>
    </row>
    <row r="18" spans="2:9" ht="20.100000000000001" customHeight="1">
      <c r="B18" s="1000" t="s">
        <v>780</v>
      </c>
      <c r="C18" s="874">
        <v>4208</v>
      </c>
      <c r="D18" s="874">
        <v>5</v>
      </c>
      <c r="E18" s="874">
        <v>2584</v>
      </c>
      <c r="F18" s="874">
        <v>1297</v>
      </c>
      <c r="G18" s="874">
        <v>4204</v>
      </c>
      <c r="H18" s="874">
        <v>4265</v>
      </c>
      <c r="I18" s="877">
        <v>16563</v>
      </c>
    </row>
    <row r="19" spans="2:9" ht="20.100000000000001" customHeight="1">
      <c r="B19" s="428" t="s">
        <v>319</v>
      </c>
      <c r="C19" s="391">
        <v>434</v>
      </c>
      <c r="D19" s="391">
        <v>2</v>
      </c>
      <c r="E19" s="391">
        <v>52</v>
      </c>
      <c r="F19" s="391">
        <v>-44</v>
      </c>
      <c r="G19" s="391">
        <v>-21</v>
      </c>
      <c r="H19" s="391">
        <v>233</v>
      </c>
      <c r="I19" s="620">
        <v>656</v>
      </c>
    </row>
    <row r="20" spans="2:9" ht="20.100000000000001" customHeight="1">
      <c r="B20" s="428" t="s">
        <v>318</v>
      </c>
      <c r="C20" s="391" t="s">
        <v>10</v>
      </c>
      <c r="D20" s="391" t="s">
        <v>10</v>
      </c>
      <c r="E20" s="391">
        <v>53</v>
      </c>
      <c r="F20" s="391">
        <v>131</v>
      </c>
      <c r="G20" s="391">
        <v>323</v>
      </c>
      <c r="H20" s="391">
        <v>35</v>
      </c>
      <c r="I20" s="620">
        <v>542</v>
      </c>
    </row>
    <row r="21" spans="2:9" ht="20.100000000000001" customHeight="1">
      <c r="B21" s="428" t="s">
        <v>317</v>
      </c>
      <c r="C21" s="391">
        <v>34</v>
      </c>
      <c r="D21" s="391" t="s">
        <v>10</v>
      </c>
      <c r="E21" s="391" t="s">
        <v>10</v>
      </c>
      <c r="F21" s="391" t="s">
        <v>10</v>
      </c>
      <c r="G21" s="391" t="s">
        <v>10</v>
      </c>
      <c r="H21" s="391" t="s">
        <v>10</v>
      </c>
      <c r="I21" s="620">
        <v>34</v>
      </c>
    </row>
    <row r="22" spans="2:9" ht="20.100000000000001" customHeight="1">
      <c r="B22" s="428" t="s">
        <v>316</v>
      </c>
      <c r="C22" s="391">
        <v>-49</v>
      </c>
      <c r="D22" s="391" t="s">
        <v>10</v>
      </c>
      <c r="E22" s="391">
        <v>-10</v>
      </c>
      <c r="F22" s="391" t="s">
        <v>10</v>
      </c>
      <c r="G22" s="391" t="s">
        <v>10</v>
      </c>
      <c r="H22" s="391" t="s">
        <v>10</v>
      </c>
      <c r="I22" s="620">
        <v>-59</v>
      </c>
    </row>
    <row r="23" spans="2:9" ht="20.100000000000001" customHeight="1">
      <c r="B23" s="899" t="s">
        <v>315</v>
      </c>
      <c r="C23" s="850">
        <v>-495</v>
      </c>
      <c r="D23" s="850" t="s">
        <v>10</v>
      </c>
      <c r="E23" s="850">
        <v>-248</v>
      </c>
      <c r="F23" s="850">
        <v>-94</v>
      </c>
      <c r="G23" s="850">
        <v>-440</v>
      </c>
      <c r="H23" s="850">
        <v>-455</v>
      </c>
      <c r="I23" s="1001">
        <v>-1732</v>
      </c>
    </row>
    <row r="24" spans="2:9" ht="20.100000000000001" customHeight="1">
      <c r="B24" s="1000" t="s">
        <v>781</v>
      </c>
      <c r="C24" s="874">
        <v>4132</v>
      </c>
      <c r="D24" s="874">
        <v>7</v>
      </c>
      <c r="E24" s="874">
        <v>2431</v>
      </c>
      <c r="F24" s="874">
        <v>1290</v>
      </c>
      <c r="G24" s="874">
        <v>4066</v>
      </c>
      <c r="H24" s="874">
        <v>4078</v>
      </c>
      <c r="I24" s="877">
        <v>16004</v>
      </c>
    </row>
    <row r="25" spans="2:9" ht="20.100000000000001" customHeight="1">
      <c r="B25" s="428" t="s">
        <v>319</v>
      </c>
      <c r="C25" s="391">
        <v>481</v>
      </c>
      <c r="D25" s="391">
        <v>1</v>
      </c>
      <c r="E25" s="391">
        <v>39</v>
      </c>
      <c r="F25" s="391">
        <v>-21</v>
      </c>
      <c r="G25" s="391">
        <v>24</v>
      </c>
      <c r="H25" s="391">
        <v>141</v>
      </c>
      <c r="I25" s="620">
        <v>665</v>
      </c>
    </row>
    <row r="26" spans="2:9" ht="20.100000000000001" customHeight="1">
      <c r="B26" s="428" t="s">
        <v>318</v>
      </c>
      <c r="C26" s="391">
        <v>176</v>
      </c>
      <c r="D26" s="391" t="s">
        <v>10</v>
      </c>
      <c r="E26" s="391">
        <v>191</v>
      </c>
      <c r="F26" s="391">
        <v>214</v>
      </c>
      <c r="G26" s="391">
        <v>141</v>
      </c>
      <c r="H26" s="391">
        <v>29</v>
      </c>
      <c r="I26" s="620">
        <v>751</v>
      </c>
    </row>
    <row r="27" spans="2:9" ht="20.100000000000001" customHeight="1">
      <c r="B27" s="428" t="s">
        <v>317</v>
      </c>
      <c r="C27" s="391">
        <v>516</v>
      </c>
      <c r="D27" s="391" t="s">
        <v>10</v>
      </c>
      <c r="E27" s="391" t="s">
        <v>10</v>
      </c>
      <c r="F27" s="391">
        <v>130</v>
      </c>
      <c r="G27" s="391">
        <v>14</v>
      </c>
      <c r="H27" s="391" t="s">
        <v>10</v>
      </c>
      <c r="I27" s="620">
        <v>660</v>
      </c>
    </row>
    <row r="28" spans="2:9" ht="20.100000000000001" customHeight="1">
      <c r="B28" s="428" t="s">
        <v>316</v>
      </c>
      <c r="C28" s="391">
        <v>-362</v>
      </c>
      <c r="D28" s="391" t="s">
        <v>10</v>
      </c>
      <c r="E28" s="391">
        <v>-5</v>
      </c>
      <c r="F28" s="391" t="s">
        <v>10</v>
      </c>
      <c r="G28" s="391" t="s">
        <v>10</v>
      </c>
      <c r="H28" s="391">
        <v>-343</v>
      </c>
      <c r="I28" s="620">
        <v>-710</v>
      </c>
    </row>
    <row r="29" spans="2:9" ht="20.100000000000001" customHeight="1">
      <c r="B29" s="899" t="s">
        <v>315</v>
      </c>
      <c r="C29" s="850">
        <v>-515</v>
      </c>
      <c r="D29" s="850" t="s">
        <v>10</v>
      </c>
      <c r="E29" s="850">
        <v>-257</v>
      </c>
      <c r="F29" s="850">
        <v>-110</v>
      </c>
      <c r="G29" s="850">
        <v>-421</v>
      </c>
      <c r="H29" s="850">
        <v>-273</v>
      </c>
      <c r="I29" s="1001">
        <v>-1576</v>
      </c>
    </row>
    <row r="30" spans="2:9" ht="20.100000000000001" customHeight="1">
      <c r="B30" s="1000" t="s">
        <v>782</v>
      </c>
      <c r="C30" s="874">
        <v>4428</v>
      </c>
      <c r="D30" s="874">
        <v>8</v>
      </c>
      <c r="E30" s="874">
        <v>2399</v>
      </c>
      <c r="F30" s="874">
        <v>1503</v>
      </c>
      <c r="G30" s="874">
        <v>3824</v>
      </c>
      <c r="H30" s="874">
        <v>3632</v>
      </c>
      <c r="I30" s="877">
        <v>15794</v>
      </c>
    </row>
    <row r="31" spans="2:9" ht="20.100000000000001" customHeight="1">
      <c r="B31" s="428" t="s">
        <v>319</v>
      </c>
      <c r="C31" s="391">
        <v>115</v>
      </c>
      <c r="D31" s="391" t="s">
        <v>10</v>
      </c>
      <c r="E31" s="391">
        <v>76</v>
      </c>
      <c r="F31" s="391">
        <v>40</v>
      </c>
      <c r="G31" s="391">
        <v>142</v>
      </c>
      <c r="H31" s="391">
        <v>114</v>
      </c>
      <c r="I31" s="620">
        <v>487</v>
      </c>
    </row>
    <row r="32" spans="2:9" ht="20.100000000000001" customHeight="1">
      <c r="B32" s="428" t="s">
        <v>318</v>
      </c>
      <c r="C32" s="391">
        <v>4</v>
      </c>
      <c r="D32" s="391" t="s">
        <v>10</v>
      </c>
      <c r="E32" s="391" t="s">
        <v>10</v>
      </c>
      <c r="F32" s="391" t="s">
        <v>10</v>
      </c>
      <c r="G32" s="391">
        <v>79</v>
      </c>
      <c r="H32" s="391">
        <v>178</v>
      </c>
      <c r="I32" s="620">
        <v>261</v>
      </c>
    </row>
    <row r="33" spans="2:9" ht="20.100000000000001" customHeight="1">
      <c r="B33" s="428" t="s">
        <v>317</v>
      </c>
      <c r="C33" s="391">
        <v>104</v>
      </c>
      <c r="D33" s="391" t="s">
        <v>10</v>
      </c>
      <c r="E33" s="391">
        <v>2272</v>
      </c>
      <c r="F33" s="391">
        <v>5</v>
      </c>
      <c r="G33" s="391" t="s">
        <v>10</v>
      </c>
      <c r="H33" s="391" t="s">
        <v>10</v>
      </c>
      <c r="I33" s="620">
        <v>2381</v>
      </c>
    </row>
    <row r="34" spans="2:9" ht="20.100000000000001" customHeight="1">
      <c r="B34" s="428" t="s">
        <v>316</v>
      </c>
      <c r="C34" s="391">
        <v>-10</v>
      </c>
      <c r="D34" s="391" t="s">
        <v>10</v>
      </c>
      <c r="E34" s="391" t="s">
        <v>10</v>
      </c>
      <c r="F34" s="391" t="s">
        <v>10</v>
      </c>
      <c r="G34" s="391">
        <v>-2</v>
      </c>
      <c r="H34" s="391" t="s">
        <v>10</v>
      </c>
      <c r="I34" s="620">
        <v>-12</v>
      </c>
    </row>
    <row r="35" spans="2:9" ht="20.100000000000001" customHeight="1">
      <c r="B35" s="899" t="s">
        <v>315</v>
      </c>
      <c r="C35" s="850">
        <v>-514</v>
      </c>
      <c r="D35" s="850">
        <v>-1</v>
      </c>
      <c r="E35" s="850">
        <v>-236</v>
      </c>
      <c r="F35" s="850">
        <v>-129</v>
      </c>
      <c r="G35" s="850">
        <v>-405</v>
      </c>
      <c r="H35" s="850">
        <v>-368</v>
      </c>
      <c r="I35" s="1001">
        <v>-1653</v>
      </c>
    </row>
    <row r="36" spans="2:9" ht="20.100000000000001" customHeight="1">
      <c r="B36" s="996" t="s">
        <v>783</v>
      </c>
      <c r="C36" s="991">
        <v>4127</v>
      </c>
      <c r="D36" s="991">
        <v>7</v>
      </c>
      <c r="E36" s="991">
        <v>4511</v>
      </c>
      <c r="F36" s="991">
        <v>1419</v>
      </c>
      <c r="G36" s="991">
        <v>3638</v>
      </c>
      <c r="H36" s="991">
        <v>3556</v>
      </c>
      <c r="I36" s="992">
        <v>17258</v>
      </c>
    </row>
    <row r="37" spans="2:9" ht="20.100000000000001" customHeight="1">
      <c r="B37" s="1733" t="s">
        <v>323</v>
      </c>
      <c r="C37" s="1734"/>
      <c r="D37" s="1065"/>
      <c r="E37" s="1065"/>
      <c r="F37" s="1065"/>
      <c r="G37" s="1065"/>
      <c r="H37" s="1065"/>
      <c r="I37" s="1065"/>
    </row>
    <row r="38" spans="2:9" ht="20.100000000000001" customHeight="1">
      <c r="B38" s="1066" t="s">
        <v>784</v>
      </c>
      <c r="C38" s="391" t="s">
        <v>10</v>
      </c>
      <c r="D38" s="391" t="s">
        <v>10</v>
      </c>
      <c r="E38" s="391">
        <v>64</v>
      </c>
      <c r="F38" s="391" t="s">
        <v>10</v>
      </c>
      <c r="G38" s="391" t="s">
        <v>10</v>
      </c>
      <c r="H38" s="391" t="s">
        <v>10</v>
      </c>
      <c r="I38" s="620">
        <v>64</v>
      </c>
    </row>
    <row r="39" spans="2:9" ht="20.100000000000001" customHeight="1">
      <c r="B39" s="1066" t="s">
        <v>785</v>
      </c>
      <c r="C39" s="391" t="s">
        <v>10</v>
      </c>
      <c r="D39" s="391" t="s">
        <v>10</v>
      </c>
      <c r="E39" s="391">
        <v>48</v>
      </c>
      <c r="F39" s="391" t="s">
        <v>10</v>
      </c>
      <c r="G39" s="391" t="s">
        <v>10</v>
      </c>
      <c r="H39" s="391" t="s">
        <v>10</v>
      </c>
      <c r="I39" s="620">
        <v>48</v>
      </c>
    </row>
    <row r="40" spans="2:9" ht="20.100000000000001" customHeight="1">
      <c r="B40" s="1066" t="s">
        <v>786</v>
      </c>
      <c r="C40" s="391" t="s">
        <v>10</v>
      </c>
      <c r="D40" s="391" t="s">
        <v>10</v>
      </c>
      <c r="E40" s="391">
        <v>44</v>
      </c>
      <c r="F40" s="391" t="s">
        <v>10</v>
      </c>
      <c r="G40" s="391" t="s">
        <v>10</v>
      </c>
      <c r="H40" s="391" t="s">
        <v>10</v>
      </c>
      <c r="I40" s="620">
        <v>44</v>
      </c>
    </row>
    <row r="41" spans="2:9" ht="20.100000000000001" customHeight="1">
      <c r="B41" s="1067" t="s">
        <v>787</v>
      </c>
      <c r="C41" s="850" t="s">
        <v>10</v>
      </c>
      <c r="D41" s="850" t="s">
        <v>10</v>
      </c>
      <c r="E41" s="850">
        <v>43</v>
      </c>
      <c r="F41" s="850" t="s">
        <v>10</v>
      </c>
      <c r="G41" s="850" t="s">
        <v>10</v>
      </c>
      <c r="H41" s="850" t="s">
        <v>10</v>
      </c>
      <c r="I41" s="1001">
        <v>43</v>
      </c>
    </row>
    <row r="42" spans="2:9" ht="20.100000000000001" customHeight="1">
      <c r="B42" s="990" t="s">
        <v>788</v>
      </c>
      <c r="C42" s="991" t="s">
        <v>10</v>
      </c>
      <c r="D42" s="991" t="s">
        <v>10</v>
      </c>
      <c r="E42" s="991">
        <v>44</v>
      </c>
      <c r="F42" s="991" t="s">
        <v>10</v>
      </c>
      <c r="G42" s="991" t="s">
        <v>10</v>
      </c>
      <c r="H42" s="991" t="s">
        <v>10</v>
      </c>
      <c r="I42" s="860">
        <v>44</v>
      </c>
    </row>
    <row r="43" spans="2:9" ht="20.100000000000001" customHeight="1">
      <c r="B43" s="1068"/>
      <c r="C43" s="1033"/>
      <c r="D43" s="1033"/>
      <c r="E43" s="1033"/>
      <c r="F43" s="1033"/>
      <c r="G43" s="1033"/>
      <c r="H43" s="1033"/>
    </row>
    <row r="45" spans="2:9" ht="20.100000000000001" customHeight="1">
      <c r="B45" s="1061" t="s">
        <v>328</v>
      </c>
      <c r="C45" s="1732" t="s">
        <v>744</v>
      </c>
      <c r="D45" s="1732"/>
      <c r="E45" s="1732"/>
      <c r="F45" s="1732"/>
      <c r="G45" s="1732"/>
      <c r="H45" s="1732"/>
      <c r="I45" s="1732"/>
    </row>
    <row r="46" spans="2:9" ht="42.75" customHeight="1">
      <c r="B46" s="1062" t="s">
        <v>308</v>
      </c>
      <c r="C46" s="1063" t="s">
        <v>312</v>
      </c>
      <c r="D46" s="1064" t="s">
        <v>266</v>
      </c>
      <c r="E46" s="1063" t="s">
        <v>311</v>
      </c>
      <c r="F46" s="1063" t="s">
        <v>310</v>
      </c>
      <c r="G46" s="1063" t="s">
        <v>286</v>
      </c>
      <c r="H46" s="1064" t="s">
        <v>279</v>
      </c>
      <c r="I46" s="1064" t="s">
        <v>32</v>
      </c>
    </row>
    <row r="47" spans="2:9" ht="20.100000000000001" customHeight="1">
      <c r="B47" s="872" t="s">
        <v>1175</v>
      </c>
      <c r="C47" s="874" t="s">
        <v>10</v>
      </c>
      <c r="D47" s="874">
        <v>10508</v>
      </c>
      <c r="E47" s="874">
        <v>356</v>
      </c>
      <c r="F47" s="874">
        <v>4897</v>
      </c>
      <c r="G47" s="874">
        <v>62</v>
      </c>
      <c r="H47" s="874" t="s">
        <v>10</v>
      </c>
      <c r="I47" s="877">
        <v>15823</v>
      </c>
    </row>
    <row r="48" spans="2:9" ht="20.100000000000001" customHeight="1">
      <c r="B48" s="428" t="s">
        <v>319</v>
      </c>
      <c r="C48" s="391" t="s">
        <v>10</v>
      </c>
      <c r="D48" s="391">
        <v>337</v>
      </c>
      <c r="E48" s="391">
        <v>-45</v>
      </c>
      <c r="F48" s="391">
        <v>6</v>
      </c>
      <c r="G48" s="391">
        <v>-11</v>
      </c>
      <c r="H48" s="391" t="s">
        <v>10</v>
      </c>
      <c r="I48" s="620">
        <v>287</v>
      </c>
    </row>
    <row r="49" spans="2:9" ht="20.100000000000001" customHeight="1">
      <c r="B49" s="428" t="s">
        <v>318</v>
      </c>
      <c r="C49" s="391" t="s">
        <v>10</v>
      </c>
      <c r="D49" s="391" t="s">
        <v>10</v>
      </c>
      <c r="E49" s="391" t="s">
        <v>10</v>
      </c>
      <c r="F49" s="391" t="s">
        <v>10</v>
      </c>
      <c r="G49" s="391" t="s">
        <v>10</v>
      </c>
      <c r="H49" s="391" t="s">
        <v>10</v>
      </c>
      <c r="I49" s="620" t="s">
        <v>10</v>
      </c>
    </row>
    <row r="50" spans="2:9" ht="20.100000000000001" customHeight="1">
      <c r="B50" s="428" t="s">
        <v>317</v>
      </c>
      <c r="C50" s="391" t="s">
        <v>10</v>
      </c>
      <c r="D50" s="391">
        <v>267</v>
      </c>
      <c r="E50" s="391" t="s">
        <v>10</v>
      </c>
      <c r="F50" s="391" t="s">
        <v>10</v>
      </c>
      <c r="G50" s="391" t="s">
        <v>10</v>
      </c>
      <c r="H50" s="391" t="s">
        <v>10</v>
      </c>
      <c r="I50" s="620">
        <v>267</v>
      </c>
    </row>
    <row r="51" spans="2:9" ht="20.100000000000001" customHeight="1">
      <c r="B51" s="428" t="s">
        <v>316</v>
      </c>
      <c r="C51" s="391" t="s">
        <v>10</v>
      </c>
      <c r="D51" s="391">
        <v>-52</v>
      </c>
      <c r="E51" s="391" t="s">
        <v>10</v>
      </c>
      <c r="F51" s="391" t="s">
        <v>10</v>
      </c>
      <c r="G51" s="391" t="s">
        <v>10</v>
      </c>
      <c r="H51" s="391" t="s">
        <v>10</v>
      </c>
      <c r="I51" s="620">
        <v>-52</v>
      </c>
    </row>
    <row r="52" spans="2:9" ht="20.100000000000001" customHeight="1">
      <c r="B52" s="899" t="s">
        <v>315</v>
      </c>
      <c r="C52" s="850" t="s">
        <v>10</v>
      </c>
      <c r="D52" s="850">
        <v>-456</v>
      </c>
      <c r="E52" s="850" t="s">
        <v>10</v>
      </c>
      <c r="F52" s="850">
        <v>-208</v>
      </c>
      <c r="G52" s="850">
        <v>-3</v>
      </c>
      <c r="H52" s="850" t="s">
        <v>10</v>
      </c>
      <c r="I52" s="1001">
        <v>-667</v>
      </c>
    </row>
    <row r="53" spans="2:9" ht="20.100000000000001" customHeight="1">
      <c r="B53" s="872" t="s">
        <v>779</v>
      </c>
      <c r="C53" s="874" t="s">
        <v>10</v>
      </c>
      <c r="D53" s="874">
        <v>10604</v>
      </c>
      <c r="E53" s="874">
        <v>311</v>
      </c>
      <c r="F53" s="874">
        <v>4695</v>
      </c>
      <c r="G53" s="874">
        <v>48</v>
      </c>
      <c r="H53" s="874" t="s">
        <v>10</v>
      </c>
      <c r="I53" s="877">
        <v>15658</v>
      </c>
    </row>
    <row r="54" spans="2:9" ht="20.100000000000001" customHeight="1">
      <c r="B54" s="428" t="s">
        <v>319</v>
      </c>
      <c r="C54" s="391" t="s">
        <v>10</v>
      </c>
      <c r="D54" s="391">
        <v>-132</v>
      </c>
      <c r="E54" s="391">
        <v>-3</v>
      </c>
      <c r="F54" s="391">
        <v>51</v>
      </c>
      <c r="G54" s="391">
        <v>-1</v>
      </c>
      <c r="H54" s="391" t="s">
        <v>10</v>
      </c>
      <c r="I54" s="620">
        <v>-85</v>
      </c>
    </row>
    <row r="55" spans="2:9" ht="30.95" customHeight="1">
      <c r="B55" s="428" t="s">
        <v>318</v>
      </c>
      <c r="C55" s="391" t="s">
        <v>10</v>
      </c>
      <c r="D55" s="391">
        <v>1717</v>
      </c>
      <c r="E55" s="391" t="s">
        <v>10</v>
      </c>
      <c r="F55" s="391" t="s">
        <v>10</v>
      </c>
      <c r="G55" s="391" t="s">
        <v>10</v>
      </c>
      <c r="H55" s="391" t="s">
        <v>10</v>
      </c>
      <c r="I55" s="620">
        <v>1717</v>
      </c>
    </row>
    <row r="56" spans="2:9" ht="20.100000000000001" customHeight="1">
      <c r="B56" s="428" t="s">
        <v>317</v>
      </c>
      <c r="C56" s="391" t="s">
        <v>10</v>
      </c>
      <c r="D56" s="391" t="s">
        <v>10</v>
      </c>
      <c r="E56" s="391" t="s">
        <v>10</v>
      </c>
      <c r="F56" s="391">
        <v>132</v>
      </c>
      <c r="G56" s="391" t="s">
        <v>10</v>
      </c>
      <c r="H56" s="391" t="s">
        <v>10</v>
      </c>
      <c r="I56" s="620">
        <v>132</v>
      </c>
    </row>
    <row r="57" spans="2:9" ht="20.100000000000001" customHeight="1">
      <c r="B57" s="428" t="s">
        <v>316</v>
      </c>
      <c r="C57" s="391" t="s">
        <v>10</v>
      </c>
      <c r="D57" s="391">
        <v>-308</v>
      </c>
      <c r="E57" s="391" t="s">
        <v>10</v>
      </c>
      <c r="F57" s="391" t="s">
        <v>10</v>
      </c>
      <c r="G57" s="391" t="s">
        <v>10</v>
      </c>
      <c r="H57" s="391" t="s">
        <v>10</v>
      </c>
      <c r="I57" s="620">
        <v>-308</v>
      </c>
    </row>
    <row r="58" spans="2:9" ht="20.100000000000001" customHeight="1">
      <c r="B58" s="899" t="s">
        <v>315</v>
      </c>
      <c r="C58" s="850" t="s">
        <v>10</v>
      </c>
      <c r="D58" s="850">
        <v>-503</v>
      </c>
      <c r="E58" s="850">
        <v>-7</v>
      </c>
      <c r="F58" s="850">
        <v>-181</v>
      </c>
      <c r="G58" s="850">
        <v>-2</v>
      </c>
      <c r="H58" s="850" t="s">
        <v>10</v>
      </c>
      <c r="I58" s="1001">
        <v>-693</v>
      </c>
    </row>
    <row r="59" spans="2:9" ht="20.100000000000001" customHeight="1">
      <c r="B59" s="872" t="s">
        <v>780</v>
      </c>
      <c r="C59" s="874" t="s">
        <v>10</v>
      </c>
      <c r="D59" s="874">
        <v>11378</v>
      </c>
      <c r="E59" s="874">
        <v>301</v>
      </c>
      <c r="F59" s="874">
        <v>4697</v>
      </c>
      <c r="G59" s="874">
        <v>45</v>
      </c>
      <c r="H59" s="874" t="s">
        <v>10</v>
      </c>
      <c r="I59" s="877">
        <v>16421</v>
      </c>
    </row>
    <row r="60" spans="2:9" ht="20.100000000000001" customHeight="1">
      <c r="B60" s="428" t="s">
        <v>319</v>
      </c>
      <c r="C60" s="391" t="s">
        <v>10</v>
      </c>
      <c r="D60" s="391">
        <v>3</v>
      </c>
      <c r="E60" s="391">
        <v>4</v>
      </c>
      <c r="F60" s="391">
        <v>3</v>
      </c>
      <c r="G60" s="391">
        <v>-1</v>
      </c>
      <c r="H60" s="391" t="s">
        <v>10</v>
      </c>
      <c r="I60" s="620">
        <v>9</v>
      </c>
    </row>
    <row r="61" spans="2:9" ht="20.100000000000001" customHeight="1">
      <c r="B61" s="428" t="s">
        <v>318</v>
      </c>
      <c r="C61" s="391" t="s">
        <v>10</v>
      </c>
      <c r="D61" s="391">
        <v>607</v>
      </c>
      <c r="E61" s="391" t="s">
        <v>10</v>
      </c>
      <c r="F61" s="391" t="s">
        <v>10</v>
      </c>
      <c r="G61" s="391" t="s">
        <v>10</v>
      </c>
      <c r="H61" s="391" t="s">
        <v>10</v>
      </c>
      <c r="I61" s="620">
        <v>607</v>
      </c>
    </row>
    <row r="62" spans="2:9" ht="20.100000000000001" customHeight="1">
      <c r="B62" s="428" t="s">
        <v>317</v>
      </c>
      <c r="C62" s="391" t="s">
        <v>10</v>
      </c>
      <c r="D62" s="391">
        <v>164</v>
      </c>
      <c r="E62" s="391" t="s">
        <v>10</v>
      </c>
      <c r="F62" s="391" t="s">
        <v>10</v>
      </c>
      <c r="G62" s="391" t="s">
        <v>10</v>
      </c>
      <c r="H62" s="391" t="s">
        <v>10</v>
      </c>
      <c r="I62" s="620">
        <v>164</v>
      </c>
    </row>
    <row r="63" spans="2:9" ht="20.100000000000001" customHeight="1">
      <c r="B63" s="428" t="s">
        <v>316</v>
      </c>
      <c r="C63" s="391" t="s">
        <v>10</v>
      </c>
      <c r="D63" s="391" t="s">
        <v>10</v>
      </c>
      <c r="E63" s="391" t="s">
        <v>10</v>
      </c>
      <c r="F63" s="391" t="s">
        <v>10</v>
      </c>
      <c r="G63" s="391" t="s">
        <v>10</v>
      </c>
      <c r="H63" s="391" t="s">
        <v>10</v>
      </c>
      <c r="I63" s="620" t="s">
        <v>10</v>
      </c>
    </row>
    <row r="64" spans="2:9" ht="20.100000000000001" customHeight="1">
      <c r="B64" s="899" t="s">
        <v>315</v>
      </c>
      <c r="C64" s="850" t="s">
        <v>10</v>
      </c>
      <c r="D64" s="850">
        <v>-481</v>
      </c>
      <c r="E64" s="850">
        <v>-29</v>
      </c>
      <c r="F64" s="850">
        <v>-187</v>
      </c>
      <c r="G64" s="850">
        <v>-2</v>
      </c>
      <c r="H64" s="850" t="s">
        <v>10</v>
      </c>
      <c r="I64" s="1001">
        <v>-699</v>
      </c>
    </row>
    <row r="65" spans="2:9" ht="20.100000000000001" customHeight="1">
      <c r="B65" s="872" t="s">
        <v>781</v>
      </c>
      <c r="C65" s="874" t="s">
        <v>10</v>
      </c>
      <c r="D65" s="874">
        <v>11671</v>
      </c>
      <c r="E65" s="874">
        <v>276</v>
      </c>
      <c r="F65" s="874">
        <v>4513</v>
      </c>
      <c r="G65" s="874">
        <v>42</v>
      </c>
      <c r="H65" s="874" t="s">
        <v>10</v>
      </c>
      <c r="I65" s="877">
        <v>16502</v>
      </c>
    </row>
    <row r="66" spans="2:9" ht="20.100000000000001" customHeight="1">
      <c r="B66" s="428" t="s">
        <v>319</v>
      </c>
      <c r="C66" s="391" t="s">
        <v>10</v>
      </c>
      <c r="D66" s="391">
        <v>394</v>
      </c>
      <c r="E66" s="391">
        <v>-9</v>
      </c>
      <c r="F66" s="391">
        <v>28</v>
      </c>
      <c r="G66" s="391">
        <v>11</v>
      </c>
      <c r="H66" s="391" t="s">
        <v>10</v>
      </c>
      <c r="I66" s="620">
        <v>424</v>
      </c>
    </row>
    <row r="67" spans="2:9" ht="20.100000000000001" customHeight="1">
      <c r="B67" s="428" t="s">
        <v>318</v>
      </c>
      <c r="C67" s="391" t="s">
        <v>10</v>
      </c>
      <c r="D67" s="391">
        <v>60</v>
      </c>
      <c r="E67" s="391" t="s">
        <v>10</v>
      </c>
      <c r="F67" s="391" t="s">
        <v>10</v>
      </c>
      <c r="G67" s="391" t="s">
        <v>10</v>
      </c>
      <c r="H67" s="391" t="s">
        <v>10</v>
      </c>
      <c r="I67" s="620">
        <v>60</v>
      </c>
    </row>
    <row r="68" spans="2:9" ht="20.100000000000001" customHeight="1">
      <c r="B68" s="428" t="s">
        <v>317</v>
      </c>
      <c r="C68" s="391" t="s">
        <v>10</v>
      </c>
      <c r="D68" s="391">
        <v>489</v>
      </c>
      <c r="E68" s="391" t="s">
        <v>10</v>
      </c>
      <c r="F68" s="391" t="s">
        <v>10</v>
      </c>
      <c r="G68" s="391" t="s">
        <v>10</v>
      </c>
      <c r="H68" s="391" t="s">
        <v>10</v>
      </c>
      <c r="I68" s="620">
        <v>489</v>
      </c>
    </row>
    <row r="69" spans="2:9" ht="20.100000000000001" customHeight="1">
      <c r="B69" s="428" t="s">
        <v>316</v>
      </c>
      <c r="C69" s="391" t="s">
        <v>10</v>
      </c>
      <c r="D69" s="391">
        <v>-112</v>
      </c>
      <c r="E69" s="391" t="s">
        <v>10</v>
      </c>
      <c r="F69" s="391" t="s">
        <v>10</v>
      </c>
      <c r="G69" s="391" t="s">
        <v>10</v>
      </c>
      <c r="H69" s="391" t="s">
        <v>10</v>
      </c>
      <c r="I69" s="620">
        <v>-112</v>
      </c>
    </row>
    <row r="70" spans="2:9" ht="20.100000000000001" customHeight="1">
      <c r="B70" s="899" t="s">
        <v>315</v>
      </c>
      <c r="C70" s="850" t="s">
        <v>10</v>
      </c>
      <c r="D70" s="850">
        <v>-616</v>
      </c>
      <c r="E70" s="850">
        <v>-30</v>
      </c>
      <c r="F70" s="850">
        <v>-184</v>
      </c>
      <c r="G70" s="850">
        <v>-2</v>
      </c>
      <c r="H70" s="850" t="s">
        <v>10</v>
      </c>
      <c r="I70" s="1001">
        <v>-832</v>
      </c>
    </row>
    <row r="71" spans="2:9" ht="20.100000000000001" customHeight="1">
      <c r="B71" s="872" t="s">
        <v>782</v>
      </c>
      <c r="C71" s="874" t="s">
        <v>10</v>
      </c>
      <c r="D71" s="874">
        <v>11886</v>
      </c>
      <c r="E71" s="874">
        <v>237</v>
      </c>
      <c r="F71" s="874">
        <v>4357</v>
      </c>
      <c r="G71" s="874">
        <v>51</v>
      </c>
      <c r="H71" s="874" t="s">
        <v>10</v>
      </c>
      <c r="I71" s="877">
        <v>16531</v>
      </c>
    </row>
    <row r="72" spans="2:9" ht="20.100000000000001" customHeight="1">
      <c r="B72" s="428" t="s">
        <v>319</v>
      </c>
      <c r="C72" s="939" t="s">
        <v>10</v>
      </c>
      <c r="D72" s="939">
        <v>425</v>
      </c>
      <c r="E72" s="939">
        <v>19</v>
      </c>
      <c r="F72" s="939">
        <v>45</v>
      </c>
      <c r="G72" s="939">
        <v>-14</v>
      </c>
      <c r="H72" s="939" t="s">
        <v>10</v>
      </c>
      <c r="I72" s="1070">
        <v>475</v>
      </c>
    </row>
    <row r="73" spans="2:9" ht="20.100000000000001" customHeight="1">
      <c r="B73" s="428" t="s">
        <v>318</v>
      </c>
      <c r="C73" s="939" t="s">
        <v>10</v>
      </c>
      <c r="D73" s="939">
        <v>2786</v>
      </c>
      <c r="E73" s="939" t="s">
        <v>10</v>
      </c>
      <c r="F73" s="939" t="s">
        <v>10</v>
      </c>
      <c r="G73" s="939" t="s">
        <v>10</v>
      </c>
      <c r="H73" s="939" t="s">
        <v>10</v>
      </c>
      <c r="I73" s="1070">
        <v>2786</v>
      </c>
    </row>
    <row r="74" spans="2:9" ht="20.100000000000001" customHeight="1">
      <c r="B74" s="428" t="s">
        <v>317</v>
      </c>
      <c r="C74" s="939" t="s">
        <v>10</v>
      </c>
      <c r="D74" s="939" t="s">
        <v>10</v>
      </c>
      <c r="E74" s="939" t="s">
        <v>10</v>
      </c>
      <c r="F74" s="939" t="s">
        <v>10</v>
      </c>
      <c r="G74" s="939" t="s">
        <v>10</v>
      </c>
      <c r="H74" s="939" t="s">
        <v>10</v>
      </c>
      <c r="I74" s="1070" t="s">
        <v>10</v>
      </c>
    </row>
    <row r="75" spans="2:9" ht="20.100000000000001" customHeight="1">
      <c r="B75" s="428" t="s">
        <v>316</v>
      </c>
      <c r="C75" s="939" t="s">
        <v>10</v>
      </c>
      <c r="D75" s="939" t="s">
        <v>10</v>
      </c>
      <c r="E75" s="939" t="s">
        <v>10</v>
      </c>
      <c r="F75" s="939" t="s">
        <v>10</v>
      </c>
      <c r="G75" s="939" t="s">
        <v>10</v>
      </c>
      <c r="H75" s="939" t="s">
        <v>10</v>
      </c>
      <c r="I75" s="1070" t="s">
        <v>10</v>
      </c>
    </row>
    <row r="76" spans="2:9" ht="20.100000000000001" customHeight="1">
      <c r="B76" s="899" t="s">
        <v>315</v>
      </c>
      <c r="C76" s="1071" t="s">
        <v>10</v>
      </c>
      <c r="D76" s="1071">
        <v>-798</v>
      </c>
      <c r="E76" s="1071">
        <v>-53</v>
      </c>
      <c r="F76" s="1071">
        <v>-184</v>
      </c>
      <c r="G76" s="1071" t="s">
        <v>10</v>
      </c>
      <c r="H76" s="1071" t="s">
        <v>10</v>
      </c>
      <c r="I76" s="1072">
        <v>-1035</v>
      </c>
    </row>
    <row r="77" spans="2:9" ht="20.100000000000001" customHeight="1">
      <c r="B77" s="1073" t="s">
        <v>783</v>
      </c>
      <c r="C77" s="991" t="s">
        <v>10</v>
      </c>
      <c r="D77" s="991">
        <v>14299</v>
      </c>
      <c r="E77" s="991">
        <v>203</v>
      </c>
      <c r="F77" s="991">
        <v>4218</v>
      </c>
      <c r="G77" s="991">
        <v>37</v>
      </c>
      <c r="H77" s="991" t="s">
        <v>10</v>
      </c>
      <c r="I77" s="992">
        <v>18757</v>
      </c>
    </row>
    <row r="78" spans="2:9" ht="20.100000000000001" customHeight="1">
      <c r="B78" s="1074"/>
      <c r="C78" s="1075"/>
      <c r="D78" s="1075"/>
      <c r="E78" s="1075"/>
      <c r="F78" s="1075"/>
      <c r="G78" s="1075"/>
      <c r="H78" s="1075"/>
      <c r="I78" s="1075"/>
    </row>
    <row r="80" spans="2:9" ht="20.100000000000001" customHeight="1">
      <c r="B80" s="1076" t="s">
        <v>327</v>
      </c>
      <c r="C80" s="1735" t="s">
        <v>745</v>
      </c>
      <c r="D80" s="1735"/>
      <c r="E80" s="1735"/>
      <c r="F80" s="1735"/>
      <c r="G80" s="1735"/>
      <c r="H80" s="1735"/>
      <c r="I80" s="1735"/>
    </row>
    <row r="81" spans="2:9" ht="42.75" customHeight="1">
      <c r="B81" s="1077" t="s">
        <v>308</v>
      </c>
      <c r="C81" s="1078" t="s">
        <v>312</v>
      </c>
      <c r="D81" s="1079" t="s">
        <v>266</v>
      </c>
      <c r="E81" s="1078" t="s">
        <v>311</v>
      </c>
      <c r="F81" s="1078" t="s">
        <v>310</v>
      </c>
      <c r="G81" s="1078" t="s">
        <v>286</v>
      </c>
      <c r="H81" s="1079" t="s">
        <v>279</v>
      </c>
      <c r="I81" s="1079" t="s">
        <v>32</v>
      </c>
    </row>
    <row r="82" spans="2:9" ht="20.100000000000001" customHeight="1">
      <c r="B82" s="1080" t="s">
        <v>309</v>
      </c>
      <c r="C82" s="1081"/>
      <c r="D82" s="1081"/>
      <c r="E82" s="1081"/>
      <c r="F82" s="1081"/>
      <c r="G82" s="1081"/>
      <c r="H82" s="1081"/>
      <c r="I82" s="1082"/>
    </row>
    <row r="83" spans="2:9" ht="20.100000000000001" customHeight="1">
      <c r="B83" s="872" t="s">
        <v>308</v>
      </c>
      <c r="C83" s="1083">
        <v>4470</v>
      </c>
      <c r="D83" s="874">
        <v>10619</v>
      </c>
      <c r="E83" s="874">
        <v>3159</v>
      </c>
      <c r="F83" s="874">
        <v>6124</v>
      </c>
      <c r="G83" s="874">
        <v>3349</v>
      </c>
      <c r="H83" s="874">
        <v>4485</v>
      </c>
      <c r="I83" s="877">
        <v>32206</v>
      </c>
    </row>
    <row r="84" spans="2:9" ht="20.100000000000001" customHeight="1">
      <c r="B84" s="428" t="s">
        <v>305</v>
      </c>
      <c r="C84" s="391">
        <v>4470</v>
      </c>
      <c r="D84" s="391">
        <v>15</v>
      </c>
      <c r="E84" s="391">
        <v>2848</v>
      </c>
      <c r="F84" s="391">
        <v>1429</v>
      </c>
      <c r="G84" s="391">
        <v>3301</v>
      </c>
      <c r="H84" s="391">
        <v>4485</v>
      </c>
      <c r="I84" s="620">
        <v>16548</v>
      </c>
    </row>
    <row r="85" spans="2:9" ht="20.100000000000001" customHeight="1">
      <c r="B85" s="899" t="s">
        <v>304</v>
      </c>
      <c r="C85" s="850" t="s">
        <v>10</v>
      </c>
      <c r="D85" s="850">
        <v>10604</v>
      </c>
      <c r="E85" s="850">
        <v>311</v>
      </c>
      <c r="F85" s="850">
        <v>4695</v>
      </c>
      <c r="G85" s="850">
        <v>48</v>
      </c>
      <c r="H85" s="850" t="s">
        <v>10</v>
      </c>
      <c r="I85" s="1001">
        <v>15658</v>
      </c>
    </row>
    <row r="86" spans="2:9" ht="20.100000000000001" customHeight="1">
      <c r="B86" s="872" t="s">
        <v>307</v>
      </c>
      <c r="C86" s="874">
        <v>3021</v>
      </c>
      <c r="D86" s="874">
        <v>4890</v>
      </c>
      <c r="E86" s="874">
        <v>1657</v>
      </c>
      <c r="F86" s="874">
        <v>5511</v>
      </c>
      <c r="G86" s="874">
        <v>2153</v>
      </c>
      <c r="H86" s="874">
        <v>1378</v>
      </c>
      <c r="I86" s="877">
        <v>18610</v>
      </c>
    </row>
    <row r="87" spans="2:9" ht="20.100000000000001" customHeight="1">
      <c r="B87" s="428" t="s">
        <v>305</v>
      </c>
      <c r="C87" s="391">
        <v>3021</v>
      </c>
      <c r="D87" s="391">
        <v>6</v>
      </c>
      <c r="E87" s="391">
        <v>1610</v>
      </c>
      <c r="F87" s="391">
        <v>1277</v>
      </c>
      <c r="G87" s="391">
        <v>2133</v>
      </c>
      <c r="H87" s="391">
        <v>1378</v>
      </c>
      <c r="I87" s="620">
        <v>9425</v>
      </c>
    </row>
    <row r="88" spans="2:9" ht="20.100000000000001" customHeight="1">
      <c r="B88" s="899" t="s">
        <v>304</v>
      </c>
      <c r="C88" s="850" t="s">
        <v>10</v>
      </c>
      <c r="D88" s="850">
        <v>4884</v>
      </c>
      <c r="E88" s="850">
        <v>47</v>
      </c>
      <c r="F88" s="850">
        <v>4234</v>
      </c>
      <c r="G88" s="850">
        <v>20</v>
      </c>
      <c r="H88" s="850" t="s">
        <v>10</v>
      </c>
      <c r="I88" s="1001">
        <v>9185</v>
      </c>
    </row>
    <row r="89" spans="2:9" ht="20.100000000000001" customHeight="1">
      <c r="B89" s="872" t="s">
        <v>306</v>
      </c>
      <c r="C89" s="874">
        <v>1449</v>
      </c>
      <c r="D89" s="874">
        <v>5729</v>
      </c>
      <c r="E89" s="874">
        <v>1502</v>
      </c>
      <c r="F89" s="874">
        <v>613</v>
      </c>
      <c r="G89" s="874">
        <v>1196</v>
      </c>
      <c r="H89" s="874">
        <v>3107</v>
      </c>
      <c r="I89" s="877">
        <v>13596</v>
      </c>
    </row>
    <row r="90" spans="2:9" ht="20.100000000000001" customHeight="1">
      <c r="B90" s="428" t="s">
        <v>305</v>
      </c>
      <c r="C90" s="391">
        <v>1449</v>
      </c>
      <c r="D90" s="391">
        <v>9</v>
      </c>
      <c r="E90" s="391">
        <v>1238</v>
      </c>
      <c r="F90" s="391">
        <v>152</v>
      </c>
      <c r="G90" s="391">
        <v>1168</v>
      </c>
      <c r="H90" s="391">
        <v>3107</v>
      </c>
      <c r="I90" s="620">
        <v>7123</v>
      </c>
    </row>
    <row r="91" spans="2:9" ht="20.100000000000001" customHeight="1">
      <c r="B91" s="1084" t="s">
        <v>304</v>
      </c>
      <c r="C91" s="892" t="s">
        <v>10</v>
      </c>
      <c r="D91" s="892">
        <v>5720</v>
      </c>
      <c r="E91" s="892">
        <v>264</v>
      </c>
      <c r="F91" s="892">
        <v>461</v>
      </c>
      <c r="G91" s="892">
        <v>28</v>
      </c>
      <c r="H91" s="892" t="s">
        <v>10</v>
      </c>
      <c r="I91" s="986">
        <v>6473</v>
      </c>
    </row>
    <row r="92" spans="2:9" ht="20.100000000000001" customHeight="1">
      <c r="B92" s="1080" t="s">
        <v>790</v>
      </c>
      <c r="C92" s="1081"/>
      <c r="D92" s="1081"/>
      <c r="E92" s="1081"/>
      <c r="F92" s="1081"/>
      <c r="G92" s="1081"/>
      <c r="H92" s="1081"/>
      <c r="I92" s="1082"/>
    </row>
    <row r="93" spans="2:9" ht="20.100000000000001" customHeight="1">
      <c r="B93" s="872" t="s">
        <v>308</v>
      </c>
      <c r="C93" s="1083">
        <v>4208</v>
      </c>
      <c r="D93" s="874">
        <v>11383</v>
      </c>
      <c r="E93" s="874">
        <v>2885</v>
      </c>
      <c r="F93" s="874">
        <v>5994</v>
      </c>
      <c r="G93" s="874">
        <v>4249</v>
      </c>
      <c r="H93" s="874">
        <v>4265</v>
      </c>
      <c r="I93" s="877">
        <v>32984</v>
      </c>
    </row>
    <row r="94" spans="2:9" ht="20.100000000000001" customHeight="1">
      <c r="B94" s="428" t="s">
        <v>305</v>
      </c>
      <c r="C94" s="391">
        <v>4208</v>
      </c>
      <c r="D94" s="391">
        <v>5</v>
      </c>
      <c r="E94" s="391">
        <v>2584</v>
      </c>
      <c r="F94" s="391">
        <v>1297</v>
      </c>
      <c r="G94" s="391">
        <v>4204</v>
      </c>
      <c r="H94" s="391">
        <v>4265</v>
      </c>
      <c r="I94" s="620">
        <v>16563</v>
      </c>
    </row>
    <row r="95" spans="2:9" ht="20.100000000000001" customHeight="1">
      <c r="B95" s="899" t="s">
        <v>304</v>
      </c>
      <c r="C95" s="850" t="s">
        <v>10</v>
      </c>
      <c r="D95" s="850">
        <v>11378</v>
      </c>
      <c r="E95" s="850">
        <v>301</v>
      </c>
      <c r="F95" s="850">
        <v>4697</v>
      </c>
      <c r="G95" s="850">
        <v>45</v>
      </c>
      <c r="H95" s="850" t="s">
        <v>10</v>
      </c>
      <c r="I95" s="1001">
        <v>16421</v>
      </c>
    </row>
    <row r="96" spans="2:9" ht="20.100000000000001" customHeight="1">
      <c r="B96" s="872" t="s">
        <v>307</v>
      </c>
      <c r="C96" s="874">
        <v>2912</v>
      </c>
      <c r="D96" s="874">
        <v>4606</v>
      </c>
      <c r="E96" s="874">
        <v>1582</v>
      </c>
      <c r="F96" s="874">
        <v>5356</v>
      </c>
      <c r="G96" s="874">
        <v>3774</v>
      </c>
      <c r="H96" s="874">
        <v>1260</v>
      </c>
      <c r="I96" s="877">
        <v>19490</v>
      </c>
    </row>
    <row r="97" spans="2:9" ht="20.100000000000001" customHeight="1">
      <c r="B97" s="428" t="s">
        <v>305</v>
      </c>
      <c r="C97" s="391">
        <v>2912</v>
      </c>
      <c r="D97" s="391">
        <v>3</v>
      </c>
      <c r="E97" s="391">
        <v>1545</v>
      </c>
      <c r="F97" s="391">
        <v>1157</v>
      </c>
      <c r="G97" s="391">
        <v>3751</v>
      </c>
      <c r="H97" s="391">
        <v>1260</v>
      </c>
      <c r="I97" s="620">
        <v>10628</v>
      </c>
    </row>
    <row r="98" spans="2:9" ht="20.100000000000001" customHeight="1">
      <c r="B98" s="899" t="s">
        <v>304</v>
      </c>
      <c r="C98" s="850" t="s">
        <v>10</v>
      </c>
      <c r="D98" s="850">
        <v>4603</v>
      </c>
      <c r="E98" s="850">
        <v>37</v>
      </c>
      <c r="F98" s="850">
        <v>4199</v>
      </c>
      <c r="G98" s="850">
        <v>23</v>
      </c>
      <c r="H98" s="850" t="s">
        <v>10</v>
      </c>
      <c r="I98" s="1001">
        <v>8862</v>
      </c>
    </row>
    <row r="99" spans="2:9" ht="20.100000000000001" customHeight="1">
      <c r="B99" s="872" t="s">
        <v>306</v>
      </c>
      <c r="C99" s="874">
        <v>1296</v>
      </c>
      <c r="D99" s="874">
        <v>6777</v>
      </c>
      <c r="E99" s="874">
        <v>1303</v>
      </c>
      <c r="F99" s="874">
        <v>638</v>
      </c>
      <c r="G99" s="874">
        <v>475</v>
      </c>
      <c r="H99" s="874">
        <v>3005</v>
      </c>
      <c r="I99" s="877">
        <v>13494</v>
      </c>
    </row>
    <row r="100" spans="2:9" ht="20.100000000000001" customHeight="1">
      <c r="B100" s="428" t="s">
        <v>305</v>
      </c>
      <c r="C100" s="391">
        <v>1296</v>
      </c>
      <c r="D100" s="391">
        <v>2</v>
      </c>
      <c r="E100" s="391">
        <v>1039</v>
      </c>
      <c r="F100" s="391">
        <v>140</v>
      </c>
      <c r="G100" s="391">
        <v>453</v>
      </c>
      <c r="H100" s="391">
        <v>3005</v>
      </c>
      <c r="I100" s="620">
        <v>5935</v>
      </c>
    </row>
    <row r="101" spans="2:9" ht="20.100000000000001" customHeight="1">
      <c r="B101" s="1084" t="s">
        <v>304</v>
      </c>
      <c r="C101" s="892" t="s">
        <v>10</v>
      </c>
      <c r="D101" s="892">
        <v>6775</v>
      </c>
      <c r="E101" s="892">
        <v>264</v>
      </c>
      <c r="F101" s="892">
        <v>498</v>
      </c>
      <c r="G101" s="892">
        <v>22</v>
      </c>
      <c r="H101" s="892" t="s">
        <v>10</v>
      </c>
      <c r="I101" s="986">
        <v>7559</v>
      </c>
    </row>
    <row r="102" spans="2:9" ht="20.100000000000001" customHeight="1">
      <c r="B102" s="1080" t="s">
        <v>791</v>
      </c>
      <c r="C102" s="1085"/>
      <c r="D102" s="1085"/>
      <c r="E102" s="1085"/>
      <c r="F102" s="1085"/>
      <c r="G102" s="1085"/>
      <c r="H102" s="1085"/>
      <c r="I102" s="1086"/>
    </row>
    <row r="103" spans="2:9" ht="20.100000000000001" customHeight="1">
      <c r="B103" s="872" t="s">
        <v>308</v>
      </c>
      <c r="C103" s="874">
        <v>4132</v>
      </c>
      <c r="D103" s="874">
        <v>11678</v>
      </c>
      <c r="E103" s="874">
        <v>2707</v>
      </c>
      <c r="F103" s="874">
        <v>5803</v>
      </c>
      <c r="G103" s="874">
        <v>4108</v>
      </c>
      <c r="H103" s="874">
        <v>4078</v>
      </c>
      <c r="I103" s="877">
        <v>32506</v>
      </c>
    </row>
    <row r="104" spans="2:9" ht="20.100000000000001" customHeight="1">
      <c r="B104" s="428" t="s">
        <v>305</v>
      </c>
      <c r="C104" s="391">
        <v>4132</v>
      </c>
      <c r="D104" s="391">
        <v>7</v>
      </c>
      <c r="E104" s="391">
        <v>2431</v>
      </c>
      <c r="F104" s="391">
        <v>1289</v>
      </c>
      <c r="G104" s="391">
        <v>4066</v>
      </c>
      <c r="H104" s="391">
        <v>4078</v>
      </c>
      <c r="I104" s="620">
        <v>16004</v>
      </c>
    </row>
    <row r="105" spans="2:9" ht="20.100000000000001" customHeight="1">
      <c r="B105" s="899" t="s">
        <v>304</v>
      </c>
      <c r="C105" s="850" t="s">
        <v>10</v>
      </c>
      <c r="D105" s="850">
        <v>11671</v>
      </c>
      <c r="E105" s="850">
        <v>276</v>
      </c>
      <c r="F105" s="850">
        <v>4514</v>
      </c>
      <c r="G105" s="850">
        <v>42</v>
      </c>
      <c r="H105" s="850" t="s">
        <v>10</v>
      </c>
      <c r="I105" s="1001">
        <v>16502</v>
      </c>
    </row>
    <row r="106" spans="2:9" ht="20.100000000000001" customHeight="1">
      <c r="B106" s="872" t="s">
        <v>307</v>
      </c>
      <c r="C106" s="874">
        <v>2964</v>
      </c>
      <c r="D106" s="874">
        <v>6262</v>
      </c>
      <c r="E106" s="874">
        <v>1749</v>
      </c>
      <c r="F106" s="874">
        <v>5151</v>
      </c>
      <c r="G106" s="874">
        <v>3493</v>
      </c>
      <c r="H106" s="874">
        <v>1127</v>
      </c>
      <c r="I106" s="877">
        <v>20746</v>
      </c>
    </row>
    <row r="107" spans="2:9" ht="20.100000000000001" customHeight="1">
      <c r="B107" s="428" t="s">
        <v>305</v>
      </c>
      <c r="C107" s="391">
        <v>2964</v>
      </c>
      <c r="D107" s="391">
        <v>4</v>
      </c>
      <c r="E107" s="391">
        <v>1692</v>
      </c>
      <c r="F107" s="391">
        <v>1013</v>
      </c>
      <c r="G107" s="391">
        <v>3476</v>
      </c>
      <c r="H107" s="391">
        <v>1127</v>
      </c>
      <c r="I107" s="620">
        <v>10276</v>
      </c>
    </row>
    <row r="108" spans="2:9" ht="20.100000000000001" customHeight="1">
      <c r="B108" s="899" t="s">
        <v>304</v>
      </c>
      <c r="C108" s="850" t="s">
        <v>10</v>
      </c>
      <c r="D108" s="850">
        <v>6258</v>
      </c>
      <c r="E108" s="850">
        <v>57</v>
      </c>
      <c r="F108" s="850">
        <v>4138</v>
      </c>
      <c r="G108" s="850">
        <v>17</v>
      </c>
      <c r="H108" s="850" t="s">
        <v>10</v>
      </c>
      <c r="I108" s="1001">
        <v>10470</v>
      </c>
    </row>
    <row r="109" spans="2:9" ht="20.100000000000001" customHeight="1">
      <c r="B109" s="872" t="s">
        <v>306</v>
      </c>
      <c r="C109" s="874">
        <v>1168</v>
      </c>
      <c r="D109" s="874">
        <v>5416</v>
      </c>
      <c r="E109" s="874">
        <v>958</v>
      </c>
      <c r="F109" s="874">
        <v>652</v>
      </c>
      <c r="G109" s="874">
        <v>615</v>
      </c>
      <c r="H109" s="874">
        <v>2951</v>
      </c>
      <c r="I109" s="877">
        <v>11760</v>
      </c>
    </row>
    <row r="110" spans="2:9" ht="20.100000000000001" customHeight="1">
      <c r="B110" s="428" t="s">
        <v>305</v>
      </c>
      <c r="C110" s="391">
        <v>1168</v>
      </c>
      <c r="D110" s="391">
        <v>3</v>
      </c>
      <c r="E110" s="391">
        <v>739</v>
      </c>
      <c r="F110" s="391">
        <v>276</v>
      </c>
      <c r="G110" s="391">
        <v>590</v>
      </c>
      <c r="H110" s="391">
        <v>2951</v>
      </c>
      <c r="I110" s="620">
        <v>5727</v>
      </c>
    </row>
    <row r="111" spans="2:9" ht="20.100000000000001" customHeight="1">
      <c r="B111" s="1084" t="s">
        <v>304</v>
      </c>
      <c r="C111" s="892" t="s">
        <v>10</v>
      </c>
      <c r="D111" s="892">
        <v>5413</v>
      </c>
      <c r="E111" s="892">
        <v>219</v>
      </c>
      <c r="F111" s="892">
        <v>376</v>
      </c>
      <c r="G111" s="892">
        <v>25</v>
      </c>
      <c r="H111" s="892" t="s">
        <v>10</v>
      </c>
      <c r="I111" s="986">
        <v>6033</v>
      </c>
    </row>
    <row r="112" spans="2:9" ht="20.100000000000001" customHeight="1">
      <c r="B112" s="1080" t="s">
        <v>542</v>
      </c>
      <c r="C112" s="1085"/>
      <c r="D112" s="1085"/>
      <c r="E112" s="1085"/>
      <c r="F112" s="1085"/>
      <c r="G112" s="1085"/>
      <c r="H112" s="1085"/>
      <c r="I112" s="1086"/>
    </row>
    <row r="113" spans="2:9" ht="20.100000000000001" customHeight="1">
      <c r="B113" s="872" t="s">
        <v>308</v>
      </c>
      <c r="C113" s="874">
        <v>4428</v>
      </c>
      <c r="D113" s="874">
        <v>11894</v>
      </c>
      <c r="E113" s="874">
        <v>2636</v>
      </c>
      <c r="F113" s="874">
        <v>5860</v>
      </c>
      <c r="G113" s="874">
        <v>3875</v>
      </c>
      <c r="H113" s="874">
        <v>3632</v>
      </c>
      <c r="I113" s="877">
        <v>32325</v>
      </c>
    </row>
    <row r="114" spans="2:9" ht="20.100000000000001" customHeight="1">
      <c r="B114" s="428" t="s">
        <v>305</v>
      </c>
      <c r="C114" s="391">
        <v>4428</v>
      </c>
      <c r="D114" s="391">
        <v>8</v>
      </c>
      <c r="E114" s="391">
        <v>2399</v>
      </c>
      <c r="F114" s="391">
        <v>1503</v>
      </c>
      <c r="G114" s="391">
        <v>3824</v>
      </c>
      <c r="H114" s="391">
        <v>3632</v>
      </c>
      <c r="I114" s="620">
        <v>15794</v>
      </c>
    </row>
    <row r="115" spans="2:9" ht="20.100000000000001" customHeight="1">
      <c r="B115" s="899" t="s">
        <v>304</v>
      </c>
      <c r="C115" s="850" t="s">
        <v>10</v>
      </c>
      <c r="D115" s="850">
        <v>11886</v>
      </c>
      <c r="E115" s="850">
        <v>237</v>
      </c>
      <c r="F115" s="850">
        <v>4357</v>
      </c>
      <c r="G115" s="850">
        <v>51</v>
      </c>
      <c r="H115" s="850" t="s">
        <v>10</v>
      </c>
      <c r="I115" s="1001">
        <v>16531</v>
      </c>
    </row>
    <row r="116" spans="2:9" ht="20.100000000000001" customHeight="1">
      <c r="B116" s="872" t="s">
        <v>307</v>
      </c>
      <c r="C116" s="874">
        <v>3050</v>
      </c>
      <c r="D116" s="874">
        <v>6426</v>
      </c>
      <c r="E116" s="874">
        <v>1658</v>
      </c>
      <c r="F116" s="874">
        <v>5233</v>
      </c>
      <c r="G116" s="874">
        <v>3213</v>
      </c>
      <c r="H116" s="874">
        <v>2219</v>
      </c>
      <c r="I116" s="877">
        <v>21799</v>
      </c>
    </row>
    <row r="117" spans="2:9" ht="20.100000000000001" customHeight="1">
      <c r="B117" s="428" t="s">
        <v>305</v>
      </c>
      <c r="C117" s="391">
        <v>3050</v>
      </c>
      <c r="D117" s="391">
        <v>4</v>
      </c>
      <c r="E117" s="391">
        <v>1625</v>
      </c>
      <c r="F117" s="391">
        <v>1224</v>
      </c>
      <c r="G117" s="391">
        <v>3188</v>
      </c>
      <c r="H117" s="391">
        <v>2219</v>
      </c>
      <c r="I117" s="620">
        <v>11310</v>
      </c>
    </row>
    <row r="118" spans="2:9" ht="20.100000000000001" customHeight="1">
      <c r="B118" s="899" t="s">
        <v>304</v>
      </c>
      <c r="C118" s="850" t="s">
        <v>10</v>
      </c>
      <c r="D118" s="850">
        <v>6422</v>
      </c>
      <c r="E118" s="850">
        <v>33</v>
      </c>
      <c r="F118" s="850">
        <v>4009</v>
      </c>
      <c r="G118" s="850">
        <v>25</v>
      </c>
      <c r="H118" s="850" t="s">
        <v>10</v>
      </c>
      <c r="I118" s="1001">
        <v>10489</v>
      </c>
    </row>
    <row r="119" spans="2:9" ht="20.100000000000001" customHeight="1">
      <c r="B119" s="872" t="s">
        <v>306</v>
      </c>
      <c r="C119" s="874">
        <v>1378</v>
      </c>
      <c r="D119" s="874">
        <v>5468</v>
      </c>
      <c r="E119" s="874">
        <v>978</v>
      </c>
      <c r="F119" s="874">
        <v>627</v>
      </c>
      <c r="G119" s="874">
        <v>662</v>
      </c>
      <c r="H119" s="874">
        <v>1413</v>
      </c>
      <c r="I119" s="877">
        <v>10526</v>
      </c>
    </row>
    <row r="120" spans="2:9" ht="20.100000000000001" customHeight="1">
      <c r="B120" s="428" t="s">
        <v>305</v>
      </c>
      <c r="C120" s="391">
        <v>1378</v>
      </c>
      <c r="D120" s="391">
        <v>4</v>
      </c>
      <c r="E120" s="391">
        <v>774</v>
      </c>
      <c r="F120" s="391">
        <v>279</v>
      </c>
      <c r="G120" s="391">
        <v>636</v>
      </c>
      <c r="H120" s="391">
        <v>1413</v>
      </c>
      <c r="I120" s="620">
        <v>4484</v>
      </c>
    </row>
    <row r="121" spans="2:9" ht="20.100000000000001" customHeight="1">
      <c r="B121" s="1084" t="s">
        <v>304</v>
      </c>
      <c r="C121" s="892" t="s">
        <v>10</v>
      </c>
      <c r="D121" s="892">
        <v>5464</v>
      </c>
      <c r="E121" s="892">
        <v>204</v>
      </c>
      <c r="F121" s="892">
        <v>348</v>
      </c>
      <c r="G121" s="892">
        <v>26</v>
      </c>
      <c r="H121" s="892" t="s">
        <v>10</v>
      </c>
      <c r="I121" s="986">
        <v>6042</v>
      </c>
    </row>
    <row r="122" spans="2:9" ht="20.100000000000001" customHeight="1">
      <c r="B122" s="1087" t="s">
        <v>793</v>
      </c>
      <c r="C122" s="1088"/>
      <c r="D122" s="1088"/>
      <c r="E122" s="1088"/>
      <c r="F122" s="1088"/>
      <c r="G122" s="1088"/>
      <c r="H122" s="1088"/>
      <c r="I122" s="1089"/>
    </row>
    <row r="123" spans="2:9" ht="20.100000000000001" customHeight="1">
      <c r="B123" s="1073" t="s">
        <v>308</v>
      </c>
      <c r="C123" s="991">
        <v>4127</v>
      </c>
      <c r="D123" s="991">
        <v>14306</v>
      </c>
      <c r="E123" s="991">
        <v>4714</v>
      </c>
      <c r="F123" s="991">
        <v>5637</v>
      </c>
      <c r="G123" s="991">
        <v>3675</v>
      </c>
      <c r="H123" s="991">
        <v>3556</v>
      </c>
      <c r="I123" s="992">
        <v>36015</v>
      </c>
    </row>
    <row r="124" spans="2:9" ht="20.100000000000001" customHeight="1">
      <c r="B124" s="428" t="s">
        <v>305</v>
      </c>
      <c r="C124" s="391">
        <v>4127</v>
      </c>
      <c r="D124" s="391">
        <v>7</v>
      </c>
      <c r="E124" s="391">
        <v>4511</v>
      </c>
      <c r="F124" s="391">
        <v>1419</v>
      </c>
      <c r="G124" s="391">
        <v>3638</v>
      </c>
      <c r="H124" s="391">
        <v>3556</v>
      </c>
      <c r="I124" s="620">
        <v>17258</v>
      </c>
    </row>
    <row r="125" spans="2:9" ht="20.100000000000001" customHeight="1">
      <c r="B125" s="899" t="s">
        <v>304</v>
      </c>
      <c r="C125" s="892" t="s">
        <v>10</v>
      </c>
      <c r="D125" s="850">
        <v>14299</v>
      </c>
      <c r="E125" s="850">
        <v>203</v>
      </c>
      <c r="F125" s="850">
        <v>4218</v>
      </c>
      <c r="G125" s="850">
        <v>37</v>
      </c>
      <c r="H125" s="892" t="s">
        <v>10</v>
      </c>
      <c r="I125" s="1001">
        <v>18757</v>
      </c>
    </row>
    <row r="126" spans="2:9" ht="20.100000000000001" customHeight="1">
      <c r="B126" s="1073" t="s">
        <v>307</v>
      </c>
      <c r="C126" s="991">
        <v>3137</v>
      </c>
      <c r="D126" s="991">
        <v>7018</v>
      </c>
      <c r="E126" s="991">
        <v>1547</v>
      </c>
      <c r="F126" s="991">
        <v>5009</v>
      </c>
      <c r="G126" s="991">
        <v>3237</v>
      </c>
      <c r="H126" s="991">
        <v>2152</v>
      </c>
      <c r="I126" s="992">
        <v>22100</v>
      </c>
    </row>
    <row r="127" spans="2:9" ht="20.100000000000001" customHeight="1">
      <c r="B127" s="428" t="s">
        <v>305</v>
      </c>
      <c r="C127" s="391">
        <v>3137</v>
      </c>
      <c r="D127" s="391">
        <v>4</v>
      </c>
      <c r="E127" s="391">
        <v>1526</v>
      </c>
      <c r="F127" s="391">
        <v>1141</v>
      </c>
      <c r="G127" s="391">
        <v>3219</v>
      </c>
      <c r="H127" s="391">
        <v>2152</v>
      </c>
      <c r="I127" s="620">
        <v>11179</v>
      </c>
    </row>
    <row r="128" spans="2:9" ht="20.100000000000001" customHeight="1">
      <c r="B128" s="899" t="s">
        <v>304</v>
      </c>
      <c r="C128" s="892" t="s">
        <v>10</v>
      </c>
      <c r="D128" s="850">
        <v>7014</v>
      </c>
      <c r="E128" s="850">
        <v>21</v>
      </c>
      <c r="F128" s="850">
        <v>3868</v>
      </c>
      <c r="G128" s="850">
        <v>18</v>
      </c>
      <c r="H128" s="892" t="s">
        <v>10</v>
      </c>
      <c r="I128" s="1001">
        <v>10921</v>
      </c>
    </row>
    <row r="129" spans="2:9" ht="20.100000000000001" customHeight="1">
      <c r="B129" s="1073" t="s">
        <v>306</v>
      </c>
      <c r="C129" s="991">
        <v>990</v>
      </c>
      <c r="D129" s="991">
        <v>7288</v>
      </c>
      <c r="E129" s="991">
        <v>3167</v>
      </c>
      <c r="F129" s="991">
        <v>628</v>
      </c>
      <c r="G129" s="991">
        <v>438</v>
      </c>
      <c r="H129" s="991">
        <v>1404</v>
      </c>
      <c r="I129" s="992">
        <v>13915</v>
      </c>
    </row>
    <row r="130" spans="2:9" ht="20.100000000000001" customHeight="1">
      <c r="B130" s="428" t="s">
        <v>305</v>
      </c>
      <c r="C130" s="391">
        <v>990</v>
      </c>
      <c r="D130" s="391">
        <v>3</v>
      </c>
      <c r="E130" s="391">
        <v>2985</v>
      </c>
      <c r="F130" s="391">
        <v>278</v>
      </c>
      <c r="G130" s="391">
        <v>419</v>
      </c>
      <c r="H130" s="391">
        <v>1404</v>
      </c>
      <c r="I130" s="620">
        <v>6079</v>
      </c>
    </row>
    <row r="131" spans="2:9" ht="20.100000000000001" customHeight="1">
      <c r="B131" s="1084" t="s">
        <v>304</v>
      </c>
      <c r="C131" s="892" t="s">
        <v>10</v>
      </c>
      <c r="D131" s="892">
        <v>7285</v>
      </c>
      <c r="E131" s="892">
        <v>182</v>
      </c>
      <c r="F131" s="892">
        <v>350</v>
      </c>
      <c r="G131" s="892">
        <v>19</v>
      </c>
      <c r="H131" s="892" t="s">
        <v>10</v>
      </c>
      <c r="I131" s="986">
        <v>7836</v>
      </c>
    </row>
  </sheetData>
  <mergeCells count="5">
    <mergeCell ref="B2:I2"/>
    <mergeCell ref="C4:I4"/>
    <mergeCell ref="B37:C37"/>
    <mergeCell ref="C45:I45"/>
    <mergeCell ref="C80:I80"/>
  </mergeCells>
  <hyperlinks>
    <hyperlink ref="A2" location="Summary!A1" display=" " xr:uid="{00000000-0004-0000-3600-000000000000}"/>
  </hyperlinks>
  <pageMargins left="0.75" right="0.75" top="1" bottom="1" header="0.5" footer="0.5"/>
  <pageSetup paperSize="9" scale="53" orientation="portrait" horizontalDpi="4294967292" verticalDpi="4294967292" r:id="rId1"/>
  <headerFooter>
    <oddFooter>&amp;L&amp;1#&amp;"Calibri"&amp;10&amp;K000000TOTAL Classification: Restricted Distribution TOTAL - All rights reserved</oddFooter>
  </headerFooter>
  <rowBreaks count="2" manualBreakCount="2">
    <brk id="43" max="9" man="1"/>
    <brk id="78" max="9" man="1"/>
  </rowBreak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Feuille56">
    <tabColor rgb="FFCA5B78"/>
  </sheetPr>
  <dimension ref="A2:K93"/>
  <sheetViews>
    <sheetView showGridLines="0" view="pageBreakPreview" zoomScaleNormal="130" zoomScaleSheetLayoutView="100" zoomScalePageLayoutView="130" workbookViewId="0"/>
  </sheetViews>
  <sheetFormatPr defaultColWidth="10.875" defaultRowHeight="20.100000000000001" customHeight="1"/>
  <cols>
    <col min="1" max="1" width="5.5" style="489" customWidth="1"/>
    <col min="2" max="2" width="46.125" style="489" customWidth="1"/>
    <col min="3" max="9" width="12" style="489" customWidth="1"/>
    <col min="10" max="10" width="5.5" style="61" customWidth="1"/>
    <col min="11" max="16384" width="10.875" style="61"/>
  </cols>
  <sheetData>
    <row r="2" spans="1:11" ht="20.100000000000001" customHeight="1">
      <c r="A2" s="88" t="s">
        <v>15</v>
      </c>
      <c r="B2" s="1738" t="s">
        <v>1311</v>
      </c>
      <c r="C2" s="1738"/>
      <c r="D2" s="1738"/>
      <c r="E2" s="1738"/>
      <c r="F2" s="1738"/>
      <c r="G2" s="1738"/>
      <c r="H2" s="1738"/>
      <c r="I2" s="1738"/>
    </row>
    <row r="3" spans="1:11" ht="20.100000000000001" customHeight="1">
      <c r="B3" s="1091" t="s">
        <v>341</v>
      </c>
    </row>
    <row r="4" spans="1:11" ht="20.100000000000001" customHeight="1">
      <c r="B4" s="1092" t="s">
        <v>9</v>
      </c>
      <c r="C4" s="1739" t="s">
        <v>305</v>
      </c>
      <c r="D4" s="1739"/>
      <c r="E4" s="1739"/>
      <c r="F4" s="1739"/>
      <c r="G4" s="1739"/>
      <c r="H4" s="1739"/>
      <c r="I4" s="1739"/>
    </row>
    <row r="5" spans="1:11" ht="42.75" customHeight="1">
      <c r="B5" s="1093"/>
      <c r="C5" s="1094" t="s">
        <v>339</v>
      </c>
      <c r="D5" s="1093" t="s">
        <v>266</v>
      </c>
      <c r="E5" s="1094" t="s">
        <v>311</v>
      </c>
      <c r="F5" s="1094" t="s">
        <v>310</v>
      </c>
      <c r="G5" s="1094" t="s">
        <v>286</v>
      </c>
      <c r="H5" s="1093" t="s">
        <v>279</v>
      </c>
      <c r="I5" s="1093" t="s">
        <v>32</v>
      </c>
    </row>
    <row r="6" spans="1:11" ht="20.100000000000001" customHeight="1">
      <c r="B6" s="1672">
        <v>2015</v>
      </c>
      <c r="C6" s="1673"/>
      <c r="D6" s="1673"/>
      <c r="E6" s="1673"/>
      <c r="F6" s="1673"/>
      <c r="G6" s="1673"/>
      <c r="H6" s="1673"/>
      <c r="I6" s="1673"/>
    </row>
    <row r="7" spans="1:11" ht="20.100000000000001" customHeight="1">
      <c r="B7" s="1097" t="s">
        <v>338</v>
      </c>
      <c r="C7" s="391">
        <v>1345</v>
      </c>
      <c r="D7" s="391" t="s">
        <v>10</v>
      </c>
      <c r="E7" s="391">
        <v>989</v>
      </c>
      <c r="F7" s="391">
        <v>2340</v>
      </c>
      <c r="G7" s="391">
        <v>970</v>
      </c>
      <c r="H7" s="391">
        <v>3013</v>
      </c>
      <c r="I7" s="620">
        <v>8657</v>
      </c>
    </row>
    <row r="8" spans="1:11" ht="20.100000000000001" customHeight="1">
      <c r="B8" s="1099" t="s">
        <v>337</v>
      </c>
      <c r="C8" s="850">
        <v>3816</v>
      </c>
      <c r="D8" s="850">
        <v>129</v>
      </c>
      <c r="E8" s="850">
        <v>7816</v>
      </c>
      <c r="F8" s="850">
        <v>1858</v>
      </c>
      <c r="G8" s="850">
        <v>271</v>
      </c>
      <c r="H8" s="850">
        <v>356</v>
      </c>
      <c r="I8" s="1001">
        <v>14246</v>
      </c>
    </row>
    <row r="9" spans="1:11" ht="20.100000000000001" customHeight="1">
      <c r="B9" s="872" t="s">
        <v>336</v>
      </c>
      <c r="C9" s="874">
        <v>5161</v>
      </c>
      <c r="D9" s="874">
        <v>129</v>
      </c>
      <c r="E9" s="874">
        <v>8805</v>
      </c>
      <c r="F9" s="874">
        <v>4198</v>
      </c>
      <c r="G9" s="874">
        <v>1241</v>
      </c>
      <c r="H9" s="874">
        <v>3369</v>
      </c>
      <c r="I9" s="877">
        <v>22903</v>
      </c>
    </row>
    <row r="10" spans="1:11" ht="20.100000000000001" customHeight="1">
      <c r="B10" s="1097" t="s">
        <v>335</v>
      </c>
      <c r="C10" s="391">
        <v>-1521</v>
      </c>
      <c r="D10" s="391">
        <v>-34</v>
      </c>
      <c r="E10" s="391">
        <v>-1779</v>
      </c>
      <c r="F10" s="391">
        <v>-659</v>
      </c>
      <c r="G10" s="391">
        <v>-497</v>
      </c>
      <c r="H10" s="391">
        <v>-456</v>
      </c>
      <c r="I10" s="620">
        <v>-4946</v>
      </c>
      <c r="J10" s="84"/>
      <c r="K10" s="84"/>
    </row>
    <row r="11" spans="1:11" ht="20.100000000000001" customHeight="1">
      <c r="B11" s="1097" t="s">
        <v>334</v>
      </c>
      <c r="C11" s="391">
        <v>-661</v>
      </c>
      <c r="D11" s="391">
        <v>-3</v>
      </c>
      <c r="E11" s="391">
        <v>-615</v>
      </c>
      <c r="F11" s="391">
        <v>-226</v>
      </c>
      <c r="G11" s="391">
        <v>-114</v>
      </c>
      <c r="H11" s="391">
        <v>-372</v>
      </c>
      <c r="I11" s="620">
        <v>-1991</v>
      </c>
    </row>
    <row r="12" spans="1:11" ht="20.100000000000001" customHeight="1">
      <c r="B12" s="1097" t="s">
        <v>333</v>
      </c>
      <c r="C12" s="391">
        <v>-2415</v>
      </c>
      <c r="D12" s="391">
        <v>-203</v>
      </c>
      <c r="E12" s="391">
        <v>-6155</v>
      </c>
      <c r="F12" s="391">
        <v>-1344</v>
      </c>
      <c r="G12" s="391">
        <v>-1548</v>
      </c>
      <c r="H12" s="391">
        <v>-3483</v>
      </c>
      <c r="I12" s="620">
        <v>-15148</v>
      </c>
    </row>
    <row r="13" spans="1:11" ht="20.100000000000001" customHeight="1">
      <c r="B13" s="1099" t="s">
        <v>1176</v>
      </c>
      <c r="C13" s="850">
        <v>-350</v>
      </c>
      <c r="D13" s="850">
        <v>-16</v>
      </c>
      <c r="E13" s="850">
        <v>-722</v>
      </c>
      <c r="F13" s="850">
        <v>-2756</v>
      </c>
      <c r="G13" s="850">
        <v>-280</v>
      </c>
      <c r="H13" s="850">
        <v>-121</v>
      </c>
      <c r="I13" s="1001">
        <v>-4245</v>
      </c>
    </row>
    <row r="14" spans="1:11" ht="20.100000000000001" customHeight="1">
      <c r="B14" s="872" t="s">
        <v>1177</v>
      </c>
      <c r="C14" s="874">
        <v>214</v>
      </c>
      <c r="D14" s="874">
        <v>-127</v>
      </c>
      <c r="E14" s="874">
        <v>-466</v>
      </c>
      <c r="F14" s="874">
        <v>-787</v>
      </c>
      <c r="G14" s="874">
        <v>-1198</v>
      </c>
      <c r="H14" s="874">
        <v>-1063</v>
      </c>
      <c r="I14" s="877">
        <v>-3427</v>
      </c>
    </row>
    <row r="15" spans="1:11" ht="20.100000000000001" customHeight="1">
      <c r="B15" s="1099" t="s">
        <v>331</v>
      </c>
      <c r="C15" s="850">
        <v>458</v>
      </c>
      <c r="D15" s="850">
        <v>-4</v>
      </c>
      <c r="E15" s="850">
        <v>-220</v>
      </c>
      <c r="F15" s="850">
        <v>-123</v>
      </c>
      <c r="G15" s="850">
        <v>210</v>
      </c>
      <c r="H15" s="850">
        <v>-173</v>
      </c>
      <c r="I15" s="1001">
        <v>148</v>
      </c>
    </row>
    <row r="16" spans="1:11" ht="20.100000000000001" customHeight="1">
      <c r="B16" s="872" t="s">
        <v>1178</v>
      </c>
      <c r="C16" s="874">
        <v>672</v>
      </c>
      <c r="D16" s="874">
        <v>-131</v>
      </c>
      <c r="E16" s="874">
        <v>-686</v>
      </c>
      <c r="F16" s="874">
        <v>-910</v>
      </c>
      <c r="G16" s="874">
        <v>-988</v>
      </c>
      <c r="H16" s="874">
        <v>-1236</v>
      </c>
      <c r="I16" s="877">
        <v>-3279</v>
      </c>
    </row>
    <row r="17" spans="2:9" ht="20.100000000000001" customHeight="1">
      <c r="B17" s="1672">
        <v>2016</v>
      </c>
      <c r="C17" s="1673"/>
      <c r="D17" s="1673"/>
      <c r="E17" s="1673"/>
      <c r="F17" s="1673"/>
      <c r="G17" s="1673"/>
      <c r="H17" s="1673"/>
      <c r="I17" s="1673"/>
    </row>
    <row r="18" spans="2:9" ht="20.100000000000001" customHeight="1">
      <c r="B18" s="1097" t="s">
        <v>338</v>
      </c>
      <c r="C18" s="391">
        <v>1075</v>
      </c>
      <c r="D18" s="391" t="s">
        <v>10</v>
      </c>
      <c r="E18" s="391">
        <v>507</v>
      </c>
      <c r="F18" s="391">
        <v>613</v>
      </c>
      <c r="G18" s="391">
        <v>963</v>
      </c>
      <c r="H18" s="391">
        <v>2113</v>
      </c>
      <c r="I18" s="620">
        <v>5271</v>
      </c>
    </row>
    <row r="19" spans="2:9" ht="20.100000000000001" customHeight="1">
      <c r="B19" s="1099" t="s">
        <v>337</v>
      </c>
      <c r="C19" s="850">
        <v>3046</v>
      </c>
      <c r="D19" s="850">
        <v>72</v>
      </c>
      <c r="E19" s="850">
        <v>6826</v>
      </c>
      <c r="F19" s="850">
        <v>3033</v>
      </c>
      <c r="G19" s="850">
        <v>494</v>
      </c>
      <c r="H19" s="850">
        <v>444</v>
      </c>
      <c r="I19" s="1001">
        <v>13915</v>
      </c>
    </row>
    <row r="20" spans="2:9" ht="20.100000000000001" customHeight="1">
      <c r="B20" s="872" t="s">
        <v>336</v>
      </c>
      <c r="C20" s="874">
        <v>4121</v>
      </c>
      <c r="D20" s="874">
        <v>72</v>
      </c>
      <c r="E20" s="874">
        <v>7333</v>
      </c>
      <c r="F20" s="874">
        <v>3646</v>
      </c>
      <c r="G20" s="874">
        <v>1457</v>
      </c>
      <c r="H20" s="874">
        <v>2557</v>
      </c>
      <c r="I20" s="877">
        <v>19186</v>
      </c>
    </row>
    <row r="21" spans="2:9" ht="20.100000000000001" customHeight="1">
      <c r="B21" s="1097" t="s">
        <v>335</v>
      </c>
      <c r="C21" s="391">
        <v>-1083</v>
      </c>
      <c r="D21" s="391">
        <v>-30</v>
      </c>
      <c r="E21" s="391">
        <v>-1601</v>
      </c>
      <c r="F21" s="391">
        <v>-478</v>
      </c>
      <c r="G21" s="391">
        <v>-488</v>
      </c>
      <c r="H21" s="391">
        <v>-351</v>
      </c>
      <c r="I21" s="620">
        <v>-4031</v>
      </c>
    </row>
    <row r="22" spans="2:9" ht="20.100000000000001" customHeight="1">
      <c r="B22" s="1097" t="s">
        <v>334</v>
      </c>
      <c r="C22" s="391">
        <v>-512</v>
      </c>
      <c r="D22" s="391">
        <v>-3</v>
      </c>
      <c r="E22" s="391">
        <v>-108</v>
      </c>
      <c r="F22" s="391">
        <v>-368</v>
      </c>
      <c r="G22" s="391">
        <v>-196</v>
      </c>
      <c r="H22" s="391">
        <v>-77</v>
      </c>
      <c r="I22" s="620">
        <v>-1264</v>
      </c>
    </row>
    <row r="23" spans="2:9" ht="20.100000000000001" customHeight="1">
      <c r="B23" s="1097" t="s">
        <v>333</v>
      </c>
      <c r="C23" s="391">
        <v>-3421</v>
      </c>
      <c r="D23" s="391">
        <v>-89</v>
      </c>
      <c r="E23" s="391">
        <v>-4566</v>
      </c>
      <c r="F23" s="391">
        <v>-599</v>
      </c>
      <c r="G23" s="391">
        <v>-603</v>
      </c>
      <c r="H23" s="391">
        <v>-1191</v>
      </c>
      <c r="I23" s="620">
        <v>-10469</v>
      </c>
    </row>
    <row r="24" spans="2:9" ht="20.100000000000001" customHeight="1">
      <c r="B24" s="1099" t="s">
        <v>1176</v>
      </c>
      <c r="C24" s="850">
        <v>-339</v>
      </c>
      <c r="D24" s="850">
        <v>-8</v>
      </c>
      <c r="E24" s="850">
        <v>-615</v>
      </c>
      <c r="F24" s="850">
        <v>-2328</v>
      </c>
      <c r="G24" s="850">
        <v>-224</v>
      </c>
      <c r="H24" s="850">
        <v>-97</v>
      </c>
      <c r="I24" s="1001">
        <v>-3611</v>
      </c>
    </row>
    <row r="25" spans="2:9" ht="20.100000000000001" customHeight="1">
      <c r="B25" s="872" t="s">
        <v>1179</v>
      </c>
      <c r="C25" s="874">
        <v>-1234</v>
      </c>
      <c r="D25" s="874">
        <v>-58</v>
      </c>
      <c r="E25" s="874">
        <v>443</v>
      </c>
      <c r="F25" s="874">
        <v>-127</v>
      </c>
      <c r="G25" s="874">
        <v>-54</v>
      </c>
      <c r="H25" s="874">
        <v>841</v>
      </c>
      <c r="I25" s="877">
        <v>-189</v>
      </c>
    </row>
    <row r="26" spans="2:9" ht="20.100000000000001" customHeight="1">
      <c r="B26" s="1099" t="s">
        <v>331</v>
      </c>
      <c r="C26" s="850">
        <v>818</v>
      </c>
      <c r="D26" s="850">
        <v>14</v>
      </c>
      <c r="E26" s="850">
        <v>-143</v>
      </c>
      <c r="F26" s="850">
        <v>-205</v>
      </c>
      <c r="G26" s="850">
        <v>-27</v>
      </c>
      <c r="H26" s="850">
        <v>-184</v>
      </c>
      <c r="I26" s="1001">
        <v>273</v>
      </c>
    </row>
    <row r="27" spans="2:9" ht="20.100000000000001" customHeight="1">
      <c r="B27" s="872" t="s">
        <v>1180</v>
      </c>
      <c r="C27" s="874">
        <v>-416</v>
      </c>
      <c r="D27" s="874">
        <v>-44</v>
      </c>
      <c r="E27" s="874">
        <v>300</v>
      </c>
      <c r="F27" s="874">
        <v>-332</v>
      </c>
      <c r="G27" s="874">
        <v>-81</v>
      </c>
      <c r="H27" s="874">
        <v>657</v>
      </c>
      <c r="I27" s="877">
        <v>84</v>
      </c>
    </row>
    <row r="28" spans="2:9" ht="20.100000000000001" customHeight="1">
      <c r="B28" s="1672">
        <v>2017</v>
      </c>
      <c r="C28" s="1673"/>
      <c r="D28" s="1673"/>
      <c r="E28" s="1673"/>
      <c r="F28" s="1673"/>
      <c r="G28" s="1673"/>
      <c r="H28" s="1673"/>
      <c r="I28" s="1673"/>
    </row>
    <row r="29" spans="2:9" ht="20.100000000000001" customHeight="1">
      <c r="B29" s="1097" t="s">
        <v>338</v>
      </c>
      <c r="C29" s="391">
        <v>1454</v>
      </c>
      <c r="D29" s="391" t="s">
        <v>10</v>
      </c>
      <c r="E29" s="391">
        <v>975</v>
      </c>
      <c r="F29" s="391">
        <v>934</v>
      </c>
      <c r="G29" s="391">
        <v>1335</v>
      </c>
      <c r="H29" s="391">
        <v>2160</v>
      </c>
      <c r="I29" s="620">
        <v>6858</v>
      </c>
    </row>
    <row r="30" spans="2:9" ht="20.100000000000001" customHeight="1">
      <c r="B30" s="1099" t="s">
        <v>337</v>
      </c>
      <c r="C30" s="850">
        <v>3932</v>
      </c>
      <c r="D30" s="850">
        <v>41</v>
      </c>
      <c r="E30" s="850">
        <v>8486</v>
      </c>
      <c r="F30" s="850">
        <v>3706</v>
      </c>
      <c r="G30" s="850">
        <v>821</v>
      </c>
      <c r="H30" s="850">
        <v>453</v>
      </c>
      <c r="I30" s="1001">
        <v>17439</v>
      </c>
    </row>
    <row r="31" spans="2:9" ht="20.100000000000001" customHeight="1">
      <c r="B31" s="872" t="s">
        <v>336</v>
      </c>
      <c r="C31" s="874">
        <v>5386</v>
      </c>
      <c r="D31" s="874">
        <v>41</v>
      </c>
      <c r="E31" s="874">
        <v>9461</v>
      </c>
      <c r="F31" s="874">
        <v>4640</v>
      </c>
      <c r="G31" s="874">
        <v>2156</v>
      </c>
      <c r="H31" s="874">
        <v>2613</v>
      </c>
      <c r="I31" s="877">
        <v>24297</v>
      </c>
    </row>
    <row r="32" spans="2:9" ht="20.100000000000001" customHeight="1">
      <c r="B32" s="1097" t="s">
        <v>335</v>
      </c>
      <c r="C32" s="391">
        <v>-1072</v>
      </c>
      <c r="D32" s="391">
        <v>-14</v>
      </c>
      <c r="E32" s="391">
        <v>-1350</v>
      </c>
      <c r="F32" s="391">
        <v>-434</v>
      </c>
      <c r="G32" s="391">
        <v>-601</v>
      </c>
      <c r="H32" s="391">
        <v>-318</v>
      </c>
      <c r="I32" s="620">
        <v>-3789</v>
      </c>
    </row>
    <row r="33" spans="2:9" ht="20.100000000000001" customHeight="1">
      <c r="B33" s="1097" t="s">
        <v>334</v>
      </c>
      <c r="C33" s="391">
        <v>-419</v>
      </c>
      <c r="D33" s="391">
        <v>-2</v>
      </c>
      <c r="E33" s="391">
        <v>-164</v>
      </c>
      <c r="F33" s="391">
        <v>-10</v>
      </c>
      <c r="G33" s="391">
        <v>-193</v>
      </c>
      <c r="H33" s="391">
        <v>-76</v>
      </c>
      <c r="I33" s="620">
        <v>-864</v>
      </c>
    </row>
    <row r="34" spans="2:9" ht="20.100000000000001" customHeight="1">
      <c r="B34" s="1097" t="s">
        <v>333</v>
      </c>
      <c r="C34" s="391">
        <v>-2928</v>
      </c>
      <c r="D34" s="391">
        <v>-36</v>
      </c>
      <c r="E34" s="391">
        <v>-5790</v>
      </c>
      <c r="F34" s="391">
        <v>-511</v>
      </c>
      <c r="G34" s="391">
        <v>-2569</v>
      </c>
      <c r="H34" s="391">
        <v>-820</v>
      </c>
      <c r="I34" s="620">
        <v>-12654</v>
      </c>
    </row>
    <row r="35" spans="2:9" ht="20.100000000000001" customHeight="1">
      <c r="B35" s="1099" t="s">
        <v>1176</v>
      </c>
      <c r="C35" s="850">
        <v>-352</v>
      </c>
      <c r="D35" s="850">
        <v>-7</v>
      </c>
      <c r="E35" s="850">
        <v>-775</v>
      </c>
      <c r="F35" s="850">
        <v>-2619</v>
      </c>
      <c r="G35" s="850">
        <v>-338</v>
      </c>
      <c r="H35" s="850">
        <v>-121</v>
      </c>
      <c r="I35" s="1001">
        <v>-4212</v>
      </c>
    </row>
    <row r="36" spans="2:9" ht="20.100000000000001" customHeight="1">
      <c r="B36" s="872" t="s">
        <v>1181</v>
      </c>
      <c r="C36" s="874">
        <v>615</v>
      </c>
      <c r="D36" s="874">
        <v>-18</v>
      </c>
      <c r="E36" s="874">
        <v>1382</v>
      </c>
      <c r="F36" s="874">
        <v>1066</v>
      </c>
      <c r="G36" s="874">
        <v>-1545</v>
      </c>
      <c r="H36" s="874">
        <v>1278</v>
      </c>
      <c r="I36" s="877">
        <v>2778</v>
      </c>
    </row>
    <row r="37" spans="2:9" ht="20.100000000000001" customHeight="1">
      <c r="B37" s="1099" t="s">
        <v>331</v>
      </c>
      <c r="C37" s="850">
        <v>-776</v>
      </c>
      <c r="D37" s="850">
        <v>-2</v>
      </c>
      <c r="E37" s="850">
        <v>-853</v>
      </c>
      <c r="F37" s="850">
        <v>-469</v>
      </c>
      <c r="G37" s="850">
        <v>387</v>
      </c>
      <c r="H37" s="850">
        <v>-482</v>
      </c>
      <c r="I37" s="1001">
        <v>-2195</v>
      </c>
    </row>
    <row r="38" spans="2:9" ht="20.100000000000001" customHeight="1">
      <c r="B38" s="872" t="s">
        <v>1182</v>
      </c>
      <c r="C38" s="874">
        <v>-161</v>
      </c>
      <c r="D38" s="874">
        <v>-20</v>
      </c>
      <c r="E38" s="874">
        <v>529</v>
      </c>
      <c r="F38" s="874">
        <v>597</v>
      </c>
      <c r="G38" s="874">
        <v>-1158</v>
      </c>
      <c r="H38" s="874">
        <v>796</v>
      </c>
      <c r="I38" s="877">
        <v>583</v>
      </c>
    </row>
    <row r="39" spans="2:9" ht="20.100000000000001" customHeight="1">
      <c r="B39" s="1102"/>
      <c r="C39" s="1024"/>
      <c r="D39" s="1024"/>
      <c r="E39" s="1024"/>
      <c r="F39" s="1024"/>
      <c r="G39" s="1024"/>
      <c r="H39" s="1024"/>
      <c r="I39" s="1103"/>
    </row>
    <row r="40" spans="2:9" ht="20.100000000000001" customHeight="1">
      <c r="B40" s="1740" t="s">
        <v>1312</v>
      </c>
      <c r="C40" s="1741"/>
      <c r="D40" s="1741"/>
      <c r="E40" s="1741"/>
      <c r="F40" s="1741"/>
      <c r="G40" s="1741"/>
      <c r="H40" s="1741"/>
      <c r="I40" s="1741"/>
    </row>
    <row r="41" spans="2:9" ht="20.100000000000001" customHeight="1">
      <c r="B41" s="1740" t="s">
        <v>1313</v>
      </c>
      <c r="C41" s="1740"/>
      <c r="D41" s="1740"/>
      <c r="E41" s="1740"/>
      <c r="F41" s="1740"/>
      <c r="G41" s="1740"/>
      <c r="H41" s="1740"/>
      <c r="I41" s="1740"/>
    </row>
    <row r="42" spans="2:9" ht="20.100000000000001" customHeight="1">
      <c r="B42" s="1740" t="s">
        <v>1314</v>
      </c>
      <c r="C42" s="1740"/>
      <c r="D42" s="1740"/>
      <c r="E42" s="1740"/>
      <c r="F42" s="1740"/>
      <c r="G42" s="1740"/>
      <c r="H42" s="1740"/>
      <c r="I42" s="1740"/>
    </row>
    <row r="43" spans="2:9" ht="20.100000000000001" customHeight="1">
      <c r="B43" s="1740" t="s">
        <v>1403</v>
      </c>
      <c r="C43" s="1740"/>
      <c r="D43" s="1740"/>
      <c r="E43" s="1740"/>
      <c r="F43" s="1740"/>
      <c r="G43" s="1740"/>
      <c r="H43" s="1740"/>
      <c r="I43" s="1740"/>
    </row>
    <row r="44" spans="2:9" ht="20.100000000000001" customHeight="1">
      <c r="B44" s="1102"/>
      <c r="C44" s="1024"/>
      <c r="D44" s="1024"/>
      <c r="E44" s="1024"/>
      <c r="F44" s="1024"/>
      <c r="G44" s="1024"/>
      <c r="H44" s="1024"/>
      <c r="I44" s="1103"/>
    </row>
    <row r="45" spans="2:9" ht="20.100000000000001" customHeight="1">
      <c r="B45" s="1102"/>
      <c r="C45" s="1024"/>
      <c r="D45" s="1024"/>
      <c r="E45" s="1024"/>
      <c r="F45" s="1024"/>
      <c r="G45" s="1024"/>
      <c r="H45" s="1024"/>
      <c r="I45" s="1103"/>
    </row>
    <row r="46" spans="2:9" ht="20.100000000000001" customHeight="1">
      <c r="B46" s="1092" t="s">
        <v>9</v>
      </c>
      <c r="C46" s="1739" t="s">
        <v>305</v>
      </c>
      <c r="D46" s="1739"/>
      <c r="E46" s="1739"/>
      <c r="F46" s="1739"/>
      <c r="G46" s="1739"/>
      <c r="H46" s="1739"/>
      <c r="I46" s="1739"/>
    </row>
    <row r="47" spans="2:9" ht="42.75" customHeight="1">
      <c r="B47" s="1093"/>
      <c r="C47" s="1094" t="s">
        <v>339</v>
      </c>
      <c r="D47" s="1093" t="s">
        <v>266</v>
      </c>
      <c r="E47" s="1094" t="s">
        <v>311</v>
      </c>
      <c r="F47" s="1094" t="s">
        <v>310</v>
      </c>
      <c r="G47" s="1094" t="s">
        <v>286</v>
      </c>
      <c r="H47" s="1093" t="s">
        <v>279</v>
      </c>
      <c r="I47" s="1093" t="s">
        <v>32</v>
      </c>
    </row>
    <row r="48" spans="2:9" ht="20.100000000000001" customHeight="1">
      <c r="B48" s="1100">
        <v>2018</v>
      </c>
      <c r="C48" s="1101"/>
      <c r="D48" s="1101"/>
      <c r="E48" s="1101"/>
      <c r="F48" s="1101"/>
      <c r="G48" s="1101"/>
      <c r="H48" s="1101"/>
      <c r="I48" s="1101"/>
    </row>
    <row r="49" spans="2:9" ht="20.100000000000001" customHeight="1">
      <c r="B49" s="1097" t="s">
        <v>338</v>
      </c>
      <c r="C49" s="391">
        <v>2199</v>
      </c>
      <c r="D49" s="391" t="s">
        <v>10</v>
      </c>
      <c r="E49" s="391">
        <v>1899</v>
      </c>
      <c r="F49" s="391">
        <v>2331</v>
      </c>
      <c r="G49" s="391">
        <v>1109</v>
      </c>
      <c r="H49" s="391">
        <v>1384</v>
      </c>
      <c r="I49" s="620">
        <v>8922</v>
      </c>
    </row>
    <row r="50" spans="2:9" ht="20.100000000000001" customHeight="1">
      <c r="B50" s="1099" t="s">
        <v>337</v>
      </c>
      <c r="C50" s="850">
        <v>6686</v>
      </c>
      <c r="D50" s="850">
        <v>86</v>
      </c>
      <c r="E50" s="850">
        <v>10702</v>
      </c>
      <c r="F50" s="850">
        <v>6760</v>
      </c>
      <c r="G50" s="850">
        <v>1730</v>
      </c>
      <c r="H50" s="850">
        <v>222</v>
      </c>
      <c r="I50" s="1001">
        <v>26186</v>
      </c>
    </row>
    <row r="51" spans="2:9" ht="20.100000000000001" customHeight="1">
      <c r="B51" s="872" t="s">
        <v>336</v>
      </c>
      <c r="C51" s="874">
        <v>8885</v>
      </c>
      <c r="D51" s="874">
        <v>86</v>
      </c>
      <c r="E51" s="874">
        <v>12601</v>
      </c>
      <c r="F51" s="874">
        <v>9091</v>
      </c>
      <c r="G51" s="874">
        <v>2839</v>
      </c>
      <c r="H51" s="874">
        <v>1606</v>
      </c>
      <c r="I51" s="877">
        <v>35108</v>
      </c>
    </row>
    <row r="52" spans="2:9" ht="20.100000000000001" customHeight="1">
      <c r="B52" s="1097" t="s">
        <v>335</v>
      </c>
      <c r="C52" s="391">
        <v>-1546</v>
      </c>
      <c r="D52" s="391">
        <v>-14</v>
      </c>
      <c r="E52" s="391">
        <v>-1208</v>
      </c>
      <c r="F52" s="391">
        <v>-617</v>
      </c>
      <c r="G52" s="391">
        <v>-864</v>
      </c>
      <c r="H52" s="391">
        <v>-147</v>
      </c>
      <c r="I52" s="620">
        <v>-4396</v>
      </c>
    </row>
    <row r="53" spans="2:9" ht="20.100000000000001" customHeight="1">
      <c r="B53" s="1097" t="s">
        <v>334</v>
      </c>
      <c r="C53" s="391">
        <v>-297</v>
      </c>
      <c r="D53" s="391">
        <v>-1</v>
      </c>
      <c r="E53" s="391">
        <v>-144</v>
      </c>
      <c r="F53" s="391">
        <v>-45</v>
      </c>
      <c r="G53" s="391">
        <v>-218</v>
      </c>
      <c r="H53" s="391">
        <v>-93</v>
      </c>
      <c r="I53" s="620">
        <v>-798</v>
      </c>
    </row>
    <row r="54" spans="2:9" ht="20.100000000000001" customHeight="1">
      <c r="B54" s="1097" t="s">
        <v>333</v>
      </c>
      <c r="C54" s="391">
        <v>-2464</v>
      </c>
      <c r="D54" s="391">
        <v>-33</v>
      </c>
      <c r="E54" s="391">
        <v>-4400</v>
      </c>
      <c r="F54" s="391">
        <v>-1227</v>
      </c>
      <c r="G54" s="391">
        <v>-1356</v>
      </c>
      <c r="H54" s="391">
        <v>-1066</v>
      </c>
      <c r="I54" s="620">
        <v>-10546</v>
      </c>
    </row>
    <row r="55" spans="2:9" ht="20.100000000000001" customHeight="1">
      <c r="B55" s="1099" t="s">
        <v>1176</v>
      </c>
      <c r="C55" s="850">
        <v>-395</v>
      </c>
      <c r="D55" s="850">
        <v>-12</v>
      </c>
      <c r="E55" s="850">
        <v>-993</v>
      </c>
      <c r="F55" s="850">
        <v>-5561</v>
      </c>
      <c r="G55" s="850">
        <v>-423</v>
      </c>
      <c r="H55" s="850">
        <v>-141</v>
      </c>
      <c r="I55" s="1001">
        <v>-7525</v>
      </c>
    </row>
    <row r="56" spans="2:9" ht="20.100000000000001" customHeight="1">
      <c r="B56" s="872" t="s">
        <v>1177</v>
      </c>
      <c r="C56" s="874">
        <v>4183</v>
      </c>
      <c r="D56" s="874">
        <v>26</v>
      </c>
      <c r="E56" s="874">
        <v>5856</v>
      </c>
      <c r="F56" s="874">
        <v>1641</v>
      </c>
      <c r="G56" s="874">
        <v>-22</v>
      </c>
      <c r="H56" s="874">
        <v>159</v>
      </c>
      <c r="I56" s="877">
        <v>11843</v>
      </c>
    </row>
    <row r="57" spans="2:9" ht="20.100000000000001" customHeight="1">
      <c r="B57" s="1099" t="s">
        <v>331</v>
      </c>
      <c r="C57" s="850">
        <v>-2356</v>
      </c>
      <c r="D57" s="850">
        <v>-16</v>
      </c>
      <c r="E57" s="850">
        <v>-2440</v>
      </c>
      <c r="F57" s="850">
        <v>-868</v>
      </c>
      <c r="G57" s="850">
        <v>88</v>
      </c>
      <c r="H57" s="850">
        <v>-25</v>
      </c>
      <c r="I57" s="1001">
        <v>-5617</v>
      </c>
    </row>
    <row r="58" spans="2:9" ht="20.100000000000001" customHeight="1">
      <c r="B58" s="872" t="s">
        <v>1178</v>
      </c>
      <c r="C58" s="874">
        <v>1827</v>
      </c>
      <c r="D58" s="874">
        <v>10</v>
      </c>
      <c r="E58" s="874">
        <v>3416</v>
      </c>
      <c r="F58" s="874">
        <v>773</v>
      </c>
      <c r="G58" s="874">
        <v>66</v>
      </c>
      <c r="H58" s="874">
        <v>134</v>
      </c>
      <c r="I58" s="877">
        <v>6226</v>
      </c>
    </row>
    <row r="59" spans="2:9" ht="20.100000000000001" customHeight="1">
      <c r="B59" s="1104">
        <v>2019</v>
      </c>
      <c r="C59" s="1105"/>
      <c r="D59" s="1105"/>
      <c r="E59" s="1105"/>
      <c r="F59" s="1105"/>
      <c r="G59" s="1105"/>
      <c r="H59" s="1105"/>
      <c r="I59" s="1105"/>
    </row>
    <row r="60" spans="2:9" ht="20.100000000000001" customHeight="1">
      <c r="B60" s="1097" t="s">
        <v>338</v>
      </c>
      <c r="C60" s="391">
        <v>1011</v>
      </c>
      <c r="D60" s="391" t="s">
        <v>10</v>
      </c>
      <c r="E60" s="391">
        <v>1260</v>
      </c>
      <c r="F60" s="391">
        <v>1686</v>
      </c>
      <c r="G60" s="391">
        <v>972</v>
      </c>
      <c r="H60" s="391">
        <v>2171</v>
      </c>
      <c r="I60" s="620">
        <v>7100</v>
      </c>
    </row>
    <row r="61" spans="2:9" ht="20.100000000000001" customHeight="1">
      <c r="B61" s="1099" t="s">
        <v>337</v>
      </c>
      <c r="C61" s="850">
        <v>6383</v>
      </c>
      <c r="D61" s="850">
        <v>83</v>
      </c>
      <c r="E61" s="850">
        <v>11286</v>
      </c>
      <c r="F61" s="850">
        <v>7369</v>
      </c>
      <c r="G61" s="850">
        <v>2110</v>
      </c>
      <c r="H61" s="850">
        <v>390</v>
      </c>
      <c r="I61" s="1001">
        <v>27621</v>
      </c>
    </row>
    <row r="62" spans="2:9" ht="20.100000000000001" customHeight="1">
      <c r="B62" s="1106" t="s">
        <v>336</v>
      </c>
      <c r="C62" s="1107">
        <v>7394</v>
      </c>
      <c r="D62" s="1107">
        <v>83</v>
      </c>
      <c r="E62" s="1107">
        <v>12546</v>
      </c>
      <c r="F62" s="1107">
        <v>9055</v>
      </c>
      <c r="G62" s="1107">
        <v>3082</v>
      </c>
      <c r="H62" s="1107">
        <v>2561</v>
      </c>
      <c r="I62" s="1108">
        <v>34721</v>
      </c>
    </row>
    <row r="63" spans="2:9" ht="20.100000000000001" customHeight="1">
      <c r="B63" s="1097" t="s">
        <v>335</v>
      </c>
      <c r="C63" s="391">
        <v>-1521</v>
      </c>
      <c r="D63" s="391">
        <v>-12</v>
      </c>
      <c r="E63" s="391">
        <v>-1249</v>
      </c>
      <c r="F63" s="391">
        <v>-639</v>
      </c>
      <c r="G63" s="391">
        <v>-873</v>
      </c>
      <c r="H63" s="391">
        <v>-239</v>
      </c>
      <c r="I63" s="620">
        <v>-4533</v>
      </c>
    </row>
    <row r="64" spans="2:9" ht="20.100000000000001" customHeight="1">
      <c r="B64" s="1097" t="s">
        <v>334</v>
      </c>
      <c r="C64" s="391">
        <v>-230</v>
      </c>
      <c r="D64" s="391">
        <v>-2</v>
      </c>
      <c r="E64" s="391">
        <v>-65</v>
      </c>
      <c r="F64" s="391">
        <v>-24</v>
      </c>
      <c r="G64" s="391">
        <v>-392</v>
      </c>
      <c r="H64" s="391">
        <v>-72</v>
      </c>
      <c r="I64" s="620">
        <v>-785</v>
      </c>
    </row>
    <row r="65" spans="2:9" ht="20.100000000000001" customHeight="1">
      <c r="B65" s="1109" t="s">
        <v>333</v>
      </c>
      <c r="C65" s="238">
        <v>-2238</v>
      </c>
      <c r="D65" s="238">
        <v>-100</v>
      </c>
      <c r="E65" s="238">
        <v>-5556</v>
      </c>
      <c r="F65" s="238">
        <v>-798</v>
      </c>
      <c r="G65" s="238">
        <v>-1924</v>
      </c>
      <c r="H65" s="238">
        <v>-1019</v>
      </c>
      <c r="I65" s="623">
        <v>-11635</v>
      </c>
    </row>
    <row r="66" spans="2:9" ht="20.100000000000001" customHeight="1">
      <c r="B66" s="1067" t="s">
        <v>1176</v>
      </c>
      <c r="C66" s="1110">
        <v>-456</v>
      </c>
      <c r="D66" s="1110">
        <v>-12</v>
      </c>
      <c r="E66" s="1110">
        <v>-918</v>
      </c>
      <c r="F66" s="1110">
        <v>-5560</v>
      </c>
      <c r="G66" s="1110">
        <v>-392</v>
      </c>
      <c r="H66" s="1110">
        <v>-173</v>
      </c>
      <c r="I66" s="1001">
        <v>-7511</v>
      </c>
    </row>
    <row r="67" spans="2:9" ht="20.100000000000001" customHeight="1">
      <c r="B67" s="1106" t="s">
        <v>1315</v>
      </c>
      <c r="C67" s="1107">
        <v>2949</v>
      </c>
      <c r="D67" s="1107">
        <v>-43</v>
      </c>
      <c r="E67" s="1107">
        <v>4758</v>
      </c>
      <c r="F67" s="1107">
        <v>2034</v>
      </c>
      <c r="G67" s="1107">
        <v>-499</v>
      </c>
      <c r="H67" s="1107">
        <v>1058</v>
      </c>
      <c r="I67" s="1108">
        <v>10257</v>
      </c>
    </row>
    <row r="68" spans="2:9" ht="20.100000000000001" customHeight="1">
      <c r="B68" s="1099" t="s">
        <v>331</v>
      </c>
      <c r="C68" s="850">
        <v>-1564</v>
      </c>
      <c r="D68" s="850">
        <v>13</v>
      </c>
      <c r="E68" s="850">
        <v>-2004</v>
      </c>
      <c r="F68" s="850">
        <v>-814</v>
      </c>
      <c r="G68" s="850">
        <v>309</v>
      </c>
      <c r="H68" s="850">
        <v>-108</v>
      </c>
      <c r="I68" s="1111">
        <v>-4168</v>
      </c>
    </row>
    <row r="69" spans="2:9" ht="20.100000000000001" customHeight="1">
      <c r="B69" s="1106" t="s">
        <v>1316</v>
      </c>
      <c r="C69" s="1107">
        <v>1385</v>
      </c>
      <c r="D69" s="1107">
        <v>-30</v>
      </c>
      <c r="E69" s="1107">
        <v>2754</v>
      </c>
      <c r="F69" s="1107">
        <v>1220</v>
      </c>
      <c r="G69" s="1107">
        <v>-190</v>
      </c>
      <c r="H69" s="1107">
        <v>950</v>
      </c>
      <c r="I69" s="1112">
        <v>6089</v>
      </c>
    </row>
    <row r="70" spans="2:9" ht="20.100000000000001" customHeight="1">
      <c r="B70" s="1113"/>
      <c r="C70" s="1114"/>
      <c r="D70" s="1114"/>
      <c r="E70" s="1114"/>
      <c r="F70" s="1114"/>
      <c r="G70" s="1114"/>
      <c r="H70" s="1114"/>
      <c r="I70" s="1114"/>
    </row>
    <row r="71" spans="2:9" ht="20.100000000000001" customHeight="1">
      <c r="B71" s="1740" t="s">
        <v>1312</v>
      </c>
      <c r="C71" s="1741"/>
      <c r="D71" s="1741"/>
      <c r="E71" s="1741"/>
      <c r="F71" s="1741"/>
      <c r="G71" s="1741"/>
      <c r="H71" s="1741"/>
      <c r="I71" s="1741"/>
    </row>
    <row r="72" spans="2:9" ht="20.100000000000001" customHeight="1">
      <c r="B72" s="1740" t="s">
        <v>1404</v>
      </c>
      <c r="C72" s="1740"/>
      <c r="D72" s="1740"/>
      <c r="E72" s="1740"/>
      <c r="F72" s="1740"/>
      <c r="G72" s="1740"/>
      <c r="H72" s="1740"/>
      <c r="I72" s="1740"/>
    </row>
    <row r="73" spans="2:9" ht="20.100000000000001" customHeight="1">
      <c r="B73" s="1740" t="s">
        <v>1405</v>
      </c>
      <c r="C73" s="1740"/>
      <c r="D73" s="1740"/>
      <c r="E73" s="1740"/>
      <c r="F73" s="1740"/>
      <c r="G73" s="1740"/>
      <c r="H73" s="1740"/>
      <c r="I73" s="1740"/>
    </row>
    <row r="74" spans="2:9" ht="20.100000000000001" customHeight="1">
      <c r="B74" s="1115"/>
    </row>
    <row r="75" spans="2:9" ht="20.100000000000001" customHeight="1">
      <c r="B75" s="1116" t="s">
        <v>9</v>
      </c>
      <c r="C75" s="1742" t="s">
        <v>304</v>
      </c>
      <c r="D75" s="1742"/>
      <c r="E75" s="1742"/>
      <c r="F75" s="1742"/>
      <c r="G75" s="1742"/>
      <c r="H75" s="1742"/>
      <c r="I75" s="1742"/>
    </row>
    <row r="76" spans="2:9" ht="42.75" customHeight="1">
      <c r="B76" s="1117" t="s">
        <v>340</v>
      </c>
      <c r="C76" s="1118" t="s">
        <v>339</v>
      </c>
      <c r="D76" s="1119" t="s">
        <v>266</v>
      </c>
      <c r="E76" s="1118" t="s">
        <v>311</v>
      </c>
      <c r="F76" s="1118" t="s">
        <v>310</v>
      </c>
      <c r="G76" s="1118" t="s">
        <v>286</v>
      </c>
      <c r="H76" s="1119" t="s">
        <v>279</v>
      </c>
      <c r="I76" s="1119" t="s">
        <v>32</v>
      </c>
    </row>
    <row r="77" spans="2:9" ht="20.100000000000001" customHeight="1">
      <c r="B77" s="1120">
        <v>2015</v>
      </c>
      <c r="C77" s="391" t="s">
        <v>10</v>
      </c>
      <c r="D77" s="391">
        <v>285</v>
      </c>
      <c r="E77" s="391" t="s">
        <v>10</v>
      </c>
      <c r="F77" s="391">
        <v>699</v>
      </c>
      <c r="G77" s="391">
        <v>32</v>
      </c>
      <c r="H77" s="391" t="s">
        <v>10</v>
      </c>
      <c r="I77" s="620">
        <v>1016</v>
      </c>
    </row>
    <row r="78" spans="2:9" ht="20.100000000000001" customHeight="1">
      <c r="B78" s="1120">
        <v>2016</v>
      </c>
      <c r="C78" s="391" t="s">
        <v>10</v>
      </c>
      <c r="D78" s="391">
        <v>398</v>
      </c>
      <c r="E78" s="391" t="s">
        <v>10</v>
      </c>
      <c r="F78" s="391">
        <v>380</v>
      </c>
      <c r="G78" s="391">
        <v>102</v>
      </c>
      <c r="H78" s="391" t="s">
        <v>10</v>
      </c>
      <c r="I78" s="620">
        <v>880</v>
      </c>
    </row>
    <row r="79" spans="2:9" ht="20.100000000000001" customHeight="1">
      <c r="B79" s="1120">
        <v>2017</v>
      </c>
      <c r="C79" s="391" t="s">
        <v>10</v>
      </c>
      <c r="D79" s="391">
        <v>483</v>
      </c>
      <c r="E79" s="391">
        <v>72</v>
      </c>
      <c r="F79" s="391">
        <v>547</v>
      </c>
      <c r="G79" s="391">
        <v>62</v>
      </c>
      <c r="H79" s="391" t="s">
        <v>10</v>
      </c>
      <c r="I79" s="620">
        <v>1164</v>
      </c>
    </row>
    <row r="80" spans="2:9" ht="20.100000000000001" customHeight="1">
      <c r="B80" s="1121">
        <v>2018</v>
      </c>
      <c r="C80" s="850" t="s">
        <v>10</v>
      </c>
      <c r="D80" s="850">
        <v>1144</v>
      </c>
      <c r="E80" s="850">
        <v>122</v>
      </c>
      <c r="F80" s="850">
        <v>746</v>
      </c>
      <c r="G80" s="850">
        <v>41</v>
      </c>
      <c r="H80" s="850" t="s">
        <v>10</v>
      </c>
      <c r="I80" s="1001">
        <v>2053</v>
      </c>
    </row>
    <row r="81" spans="2:9" ht="20.100000000000001" customHeight="1">
      <c r="B81" s="1122">
        <v>2019</v>
      </c>
      <c r="C81" s="1123"/>
      <c r="D81" s="1123"/>
      <c r="E81" s="1123"/>
      <c r="F81" s="1123"/>
      <c r="G81" s="1123"/>
      <c r="H81" s="1123"/>
      <c r="I81" s="1123"/>
    </row>
    <row r="82" spans="2:9" ht="20.100000000000001" customHeight="1">
      <c r="B82" s="1097" t="s">
        <v>338</v>
      </c>
      <c r="C82" s="391" t="s">
        <v>10</v>
      </c>
      <c r="D82" s="391">
        <v>2317</v>
      </c>
      <c r="E82" s="391">
        <v>67</v>
      </c>
      <c r="F82" s="391">
        <v>3128</v>
      </c>
      <c r="G82" s="391">
        <v>41</v>
      </c>
      <c r="H82" s="391" t="s">
        <v>10</v>
      </c>
      <c r="I82" s="620">
        <v>5553</v>
      </c>
    </row>
    <row r="83" spans="2:9" ht="20.100000000000001" customHeight="1">
      <c r="B83" s="1124" t="s">
        <v>337</v>
      </c>
      <c r="C83" s="892" t="s">
        <v>10</v>
      </c>
      <c r="D83" s="892" t="s">
        <v>10</v>
      </c>
      <c r="E83" s="892" t="s">
        <v>10</v>
      </c>
      <c r="F83" s="892">
        <v>606</v>
      </c>
      <c r="G83" s="892" t="s">
        <v>10</v>
      </c>
      <c r="H83" s="892" t="s">
        <v>10</v>
      </c>
      <c r="I83" s="986">
        <v>606</v>
      </c>
    </row>
    <row r="84" spans="2:9" ht="20.100000000000001" customHeight="1">
      <c r="B84" s="1106" t="s">
        <v>336</v>
      </c>
      <c r="C84" s="1107" t="s">
        <v>10</v>
      </c>
      <c r="D84" s="1107">
        <v>2317</v>
      </c>
      <c r="E84" s="1107">
        <v>67</v>
      </c>
      <c r="F84" s="1107">
        <v>3734</v>
      </c>
      <c r="G84" s="1107">
        <v>41</v>
      </c>
      <c r="H84" s="1107" t="s">
        <v>10</v>
      </c>
      <c r="I84" s="1125">
        <v>6159</v>
      </c>
    </row>
    <row r="85" spans="2:9" ht="20.100000000000001" customHeight="1">
      <c r="B85" s="1097" t="s">
        <v>335</v>
      </c>
      <c r="C85" s="391" t="s">
        <v>10</v>
      </c>
      <c r="D85" s="391">
        <v>-182</v>
      </c>
      <c r="E85" s="391" t="s">
        <v>10</v>
      </c>
      <c r="F85" s="391">
        <v>-311</v>
      </c>
      <c r="G85" s="391">
        <v>-19</v>
      </c>
      <c r="H85" s="391" t="s">
        <v>10</v>
      </c>
      <c r="I85" s="620">
        <v>-512</v>
      </c>
    </row>
    <row r="86" spans="2:9" ht="20.100000000000001" customHeight="1">
      <c r="B86" s="1097" t="s">
        <v>334</v>
      </c>
      <c r="C86" s="391" t="s">
        <v>10</v>
      </c>
      <c r="D86" s="391">
        <v>-30</v>
      </c>
      <c r="E86" s="391" t="s">
        <v>10</v>
      </c>
      <c r="F86" s="391" t="s">
        <v>10</v>
      </c>
      <c r="G86" s="391" t="s">
        <v>10</v>
      </c>
      <c r="H86" s="391" t="s">
        <v>10</v>
      </c>
      <c r="I86" s="620">
        <v>-30</v>
      </c>
    </row>
    <row r="87" spans="2:9" ht="20.100000000000001" customHeight="1">
      <c r="B87" s="1097" t="s">
        <v>333</v>
      </c>
      <c r="C87" s="391" t="s">
        <v>10</v>
      </c>
      <c r="D87" s="391">
        <v>-254</v>
      </c>
      <c r="E87" s="391" t="s">
        <v>10</v>
      </c>
      <c r="F87" s="391">
        <v>-227</v>
      </c>
      <c r="G87" s="391">
        <v>-23</v>
      </c>
      <c r="H87" s="391" t="s">
        <v>10</v>
      </c>
      <c r="I87" s="620">
        <v>-504</v>
      </c>
    </row>
    <row r="88" spans="2:9" ht="20.100000000000001" customHeight="1">
      <c r="B88" s="1124" t="s">
        <v>332</v>
      </c>
      <c r="C88" s="892" t="s">
        <v>10</v>
      </c>
      <c r="D88" s="892">
        <v>-230</v>
      </c>
      <c r="E88" s="892">
        <v>-9</v>
      </c>
      <c r="F88" s="892">
        <v>-2086</v>
      </c>
      <c r="G88" s="892">
        <v>-39</v>
      </c>
      <c r="H88" s="892" t="s">
        <v>10</v>
      </c>
      <c r="I88" s="986">
        <v>-2364</v>
      </c>
    </row>
    <row r="89" spans="2:9" ht="20.100000000000001" customHeight="1">
      <c r="B89" s="1106" t="s">
        <v>797</v>
      </c>
      <c r="C89" s="1107" t="s">
        <v>10</v>
      </c>
      <c r="D89" s="1107">
        <v>1621</v>
      </c>
      <c r="E89" s="1107">
        <v>58</v>
      </c>
      <c r="F89" s="1107">
        <v>1110</v>
      </c>
      <c r="G89" s="1107">
        <v>-40</v>
      </c>
      <c r="H89" s="1107" t="s">
        <v>10</v>
      </c>
      <c r="I89" s="1125">
        <v>2749</v>
      </c>
    </row>
    <row r="90" spans="2:9" ht="20.100000000000001" customHeight="1">
      <c r="B90" s="1126" t="s">
        <v>331</v>
      </c>
      <c r="C90" s="1127" t="s">
        <v>10</v>
      </c>
      <c r="D90" s="1127">
        <v>-222</v>
      </c>
      <c r="E90" s="1127" t="s">
        <v>10</v>
      </c>
      <c r="F90" s="1127">
        <v>-469</v>
      </c>
      <c r="G90" s="1127">
        <v>13</v>
      </c>
      <c r="H90" s="1127" t="s">
        <v>10</v>
      </c>
      <c r="I90" s="1128">
        <v>-678</v>
      </c>
    </row>
    <row r="91" spans="2:9" ht="20.100000000000001" customHeight="1">
      <c r="B91" s="1106" t="s">
        <v>330</v>
      </c>
      <c r="C91" s="1107" t="s">
        <v>10</v>
      </c>
      <c r="D91" s="1107">
        <v>1399</v>
      </c>
      <c r="E91" s="1107">
        <v>58</v>
      </c>
      <c r="F91" s="1107">
        <v>641</v>
      </c>
      <c r="G91" s="1107">
        <v>-27</v>
      </c>
      <c r="H91" s="1107" t="s">
        <v>10</v>
      </c>
      <c r="I91" s="1125">
        <v>2071</v>
      </c>
    </row>
    <row r="93" spans="2:9" ht="20.100000000000001" customHeight="1">
      <c r="B93" s="1736" t="s">
        <v>329</v>
      </c>
      <c r="C93" s="1737"/>
      <c r="D93" s="1737"/>
      <c r="E93" s="1737"/>
      <c r="F93" s="1737"/>
      <c r="G93" s="1737"/>
      <c r="H93" s="1737"/>
    </row>
  </sheetData>
  <mergeCells count="12">
    <mergeCell ref="B93:H93"/>
    <mergeCell ref="B2:I2"/>
    <mergeCell ref="C4:I4"/>
    <mergeCell ref="B40:I40"/>
    <mergeCell ref="B41:I41"/>
    <mergeCell ref="B42:I42"/>
    <mergeCell ref="B43:I43"/>
    <mergeCell ref="C46:I46"/>
    <mergeCell ref="B71:I71"/>
    <mergeCell ref="B72:I72"/>
    <mergeCell ref="B73:I73"/>
    <mergeCell ref="C75:I75"/>
  </mergeCells>
  <hyperlinks>
    <hyperlink ref="A2" location="Summary!A1" display=" " xr:uid="{00000000-0004-0000-3700-000000000000}"/>
  </hyperlinks>
  <pageMargins left="0.75" right="0.75" top="1" bottom="1" header="0.5" footer="0.5"/>
  <pageSetup paperSize="9" scale="45" orientation="portrait" horizontalDpi="4294967292" verticalDpi="4294967292" r:id="rId1"/>
  <headerFooter>
    <oddFooter>&amp;L&amp;1#&amp;"Calibri"&amp;10&amp;K000000TOTAL Classification: Restricted Distribution TOTAL - All rights reserved</oddFooter>
  </headerFooter>
  <rowBreaks count="1" manualBreakCount="1">
    <brk id="44" max="9" man="1"/>
  </rowBreak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Feuille57">
    <tabColor rgb="FFCA5B78"/>
  </sheetPr>
  <dimension ref="A2:K53"/>
  <sheetViews>
    <sheetView showGridLines="0" view="pageBreakPreview" zoomScaleNormal="140" zoomScaleSheetLayoutView="100" zoomScalePageLayoutView="140" workbookViewId="0"/>
  </sheetViews>
  <sheetFormatPr defaultColWidth="10.875" defaultRowHeight="20.100000000000001" customHeight="1"/>
  <cols>
    <col min="1" max="1" width="5.5" style="61" customWidth="1"/>
    <col min="2" max="2" width="46.125" style="489" customWidth="1"/>
    <col min="3" max="9" width="12" style="489" customWidth="1"/>
    <col min="10" max="10" width="5.5" style="489" customWidth="1"/>
    <col min="11" max="16384" width="10.875" style="61"/>
  </cols>
  <sheetData>
    <row r="2" spans="1:11" ht="20.100000000000001" customHeight="1">
      <c r="A2" s="88" t="s">
        <v>15</v>
      </c>
      <c r="B2" s="1738" t="s">
        <v>346</v>
      </c>
      <c r="C2" s="1738"/>
      <c r="D2" s="1738"/>
      <c r="E2" s="1738"/>
      <c r="F2" s="1738"/>
      <c r="G2" s="1738"/>
      <c r="H2" s="1738"/>
      <c r="I2" s="1738"/>
    </row>
    <row r="3" spans="1:11" ht="60.95" customHeight="1">
      <c r="B3" s="1744" t="s">
        <v>798</v>
      </c>
      <c r="C3" s="1745"/>
      <c r="D3" s="1745"/>
      <c r="E3" s="1745"/>
      <c r="F3" s="1745"/>
      <c r="G3" s="1745"/>
      <c r="H3" s="1745"/>
      <c r="I3" s="1745"/>
    </row>
    <row r="4" spans="1:11" ht="20.100000000000001" customHeight="1">
      <c r="B4" s="1129" t="s">
        <v>9</v>
      </c>
      <c r="C4" s="1739" t="s">
        <v>305</v>
      </c>
      <c r="D4" s="1739"/>
      <c r="E4" s="1739"/>
      <c r="F4" s="1739"/>
      <c r="G4" s="1739"/>
      <c r="H4" s="1739"/>
      <c r="I4" s="1739"/>
    </row>
    <row r="5" spans="1:11" ht="42.75" customHeight="1">
      <c r="B5" s="1093"/>
      <c r="C5" s="1094" t="s">
        <v>312</v>
      </c>
      <c r="D5" s="1093" t="s">
        <v>266</v>
      </c>
      <c r="E5" s="1094" t="s">
        <v>311</v>
      </c>
      <c r="F5" s="1094" t="s">
        <v>310</v>
      </c>
      <c r="G5" s="1094" t="s">
        <v>286</v>
      </c>
      <c r="H5" s="1093" t="s">
        <v>279</v>
      </c>
      <c r="I5" s="1093" t="s">
        <v>32</v>
      </c>
    </row>
    <row r="6" spans="1:11" ht="20.100000000000001" customHeight="1">
      <c r="B6" s="1100">
        <v>2015</v>
      </c>
      <c r="C6" s="1101"/>
      <c r="D6" s="1101"/>
      <c r="E6" s="1101"/>
      <c r="F6" s="1101"/>
      <c r="G6" s="1101"/>
      <c r="H6" s="1101"/>
      <c r="I6" s="1101"/>
    </row>
    <row r="7" spans="1:11" ht="20.100000000000001" customHeight="1">
      <c r="B7" s="459" t="s">
        <v>344</v>
      </c>
      <c r="C7" s="391">
        <v>57</v>
      </c>
      <c r="D7" s="391" t="s">
        <v>10</v>
      </c>
      <c r="E7" s="391">
        <v>59</v>
      </c>
      <c r="F7" s="391">
        <v>1039</v>
      </c>
      <c r="G7" s="391" t="s">
        <v>10</v>
      </c>
      <c r="H7" s="391">
        <v>10</v>
      </c>
      <c r="I7" s="1130">
        <v>1165</v>
      </c>
    </row>
    <row r="8" spans="1:11" ht="20.100000000000001" customHeight="1">
      <c r="B8" s="459" t="s">
        <v>343</v>
      </c>
      <c r="C8" s="391" t="s">
        <v>10</v>
      </c>
      <c r="D8" s="391">
        <v>4</v>
      </c>
      <c r="E8" s="391">
        <v>26</v>
      </c>
      <c r="F8" s="391">
        <v>1205</v>
      </c>
      <c r="G8" s="391">
        <v>199</v>
      </c>
      <c r="H8" s="391">
        <v>4</v>
      </c>
      <c r="I8" s="1130">
        <v>1438</v>
      </c>
    </row>
    <row r="9" spans="1:11" ht="20.100000000000001" customHeight="1">
      <c r="B9" s="1120" t="s">
        <v>20</v>
      </c>
      <c r="C9" s="391">
        <v>618</v>
      </c>
      <c r="D9" s="391">
        <v>3</v>
      </c>
      <c r="E9" s="391">
        <v>287</v>
      </c>
      <c r="F9" s="391">
        <v>263</v>
      </c>
      <c r="G9" s="391">
        <v>515</v>
      </c>
      <c r="H9" s="391">
        <v>261</v>
      </c>
      <c r="I9" s="1130">
        <v>1947</v>
      </c>
      <c r="J9" s="1017"/>
      <c r="K9" s="84"/>
    </row>
    <row r="10" spans="1:11" ht="20.100000000000001" customHeight="1">
      <c r="B10" s="899" t="s">
        <v>1183</v>
      </c>
      <c r="C10" s="850">
        <v>4735</v>
      </c>
      <c r="D10" s="850">
        <v>97</v>
      </c>
      <c r="E10" s="850">
        <v>7582</v>
      </c>
      <c r="F10" s="850">
        <v>600</v>
      </c>
      <c r="G10" s="850">
        <v>3143</v>
      </c>
      <c r="H10" s="850">
        <v>2381</v>
      </c>
      <c r="I10" s="1131">
        <v>18538</v>
      </c>
    </row>
    <row r="11" spans="1:11" ht="20.100000000000001" customHeight="1">
      <c r="B11" s="872" t="s">
        <v>342</v>
      </c>
      <c r="C11" s="874">
        <v>5410</v>
      </c>
      <c r="D11" s="874">
        <v>104</v>
      </c>
      <c r="E11" s="874">
        <v>7954</v>
      </c>
      <c r="F11" s="874">
        <v>3107</v>
      </c>
      <c r="G11" s="874">
        <v>3857</v>
      </c>
      <c r="H11" s="874">
        <v>2656</v>
      </c>
      <c r="I11" s="1132">
        <v>23088</v>
      </c>
    </row>
    <row r="12" spans="1:11" ht="20.100000000000001" customHeight="1">
      <c r="B12" s="1100">
        <v>2016</v>
      </c>
      <c r="C12" s="1101"/>
      <c r="D12" s="1101"/>
      <c r="E12" s="1101"/>
      <c r="F12" s="1101"/>
      <c r="G12" s="1101"/>
      <c r="H12" s="1101"/>
      <c r="I12" s="1101"/>
    </row>
    <row r="13" spans="1:11" ht="20.100000000000001" customHeight="1">
      <c r="B13" s="459" t="s">
        <v>344</v>
      </c>
      <c r="C13" s="391">
        <v>102</v>
      </c>
      <c r="D13" s="391">
        <v>1</v>
      </c>
      <c r="E13" s="391">
        <v>31</v>
      </c>
      <c r="F13" s="391">
        <v>10</v>
      </c>
      <c r="G13" s="391">
        <v>415</v>
      </c>
      <c r="H13" s="391" t="s">
        <v>10</v>
      </c>
      <c r="I13" s="1130">
        <v>559</v>
      </c>
    </row>
    <row r="14" spans="1:11" ht="20.100000000000001" customHeight="1">
      <c r="B14" s="459" t="s">
        <v>343</v>
      </c>
      <c r="C14" s="391">
        <v>5</v>
      </c>
      <c r="D14" s="391" t="s">
        <v>10</v>
      </c>
      <c r="E14" s="391">
        <v>19</v>
      </c>
      <c r="F14" s="391">
        <v>1</v>
      </c>
      <c r="G14" s="391">
        <v>289</v>
      </c>
      <c r="H14" s="391">
        <v>15</v>
      </c>
      <c r="I14" s="1130">
        <v>329</v>
      </c>
    </row>
    <row r="15" spans="1:11" ht="20.100000000000001" customHeight="1">
      <c r="B15" s="459" t="s">
        <v>20</v>
      </c>
      <c r="C15" s="391">
        <v>594</v>
      </c>
      <c r="D15" s="391">
        <v>3</v>
      </c>
      <c r="E15" s="391">
        <v>145</v>
      </c>
      <c r="F15" s="391">
        <v>93</v>
      </c>
      <c r="G15" s="391">
        <v>387</v>
      </c>
      <c r="H15" s="391">
        <v>166</v>
      </c>
      <c r="I15" s="1130">
        <v>1388</v>
      </c>
    </row>
    <row r="16" spans="1:11" ht="20.100000000000001" customHeight="1">
      <c r="B16" s="899" t="s">
        <v>1183</v>
      </c>
      <c r="C16" s="850">
        <v>3041</v>
      </c>
      <c r="D16" s="850">
        <v>30</v>
      </c>
      <c r="E16" s="850">
        <v>5977</v>
      </c>
      <c r="F16" s="850">
        <v>729</v>
      </c>
      <c r="G16" s="850">
        <v>2032</v>
      </c>
      <c r="H16" s="850">
        <v>898</v>
      </c>
      <c r="I16" s="1131">
        <v>12707</v>
      </c>
    </row>
    <row r="17" spans="2:9" ht="20.100000000000001" customHeight="1">
      <c r="B17" s="872" t="s">
        <v>342</v>
      </c>
      <c r="C17" s="874">
        <v>3742</v>
      </c>
      <c r="D17" s="874">
        <v>34</v>
      </c>
      <c r="E17" s="874">
        <v>6172</v>
      </c>
      <c r="F17" s="874">
        <v>833</v>
      </c>
      <c r="G17" s="874">
        <v>3123</v>
      </c>
      <c r="H17" s="874">
        <v>1079</v>
      </c>
      <c r="I17" s="1132">
        <v>14983</v>
      </c>
    </row>
    <row r="18" spans="2:9" ht="20.100000000000001" customHeight="1">
      <c r="B18" s="1095">
        <v>2017</v>
      </c>
      <c r="C18" s="1096"/>
      <c r="D18" s="1096"/>
      <c r="E18" s="1096"/>
      <c r="F18" s="1096"/>
      <c r="G18" s="1096"/>
      <c r="H18" s="1096"/>
      <c r="I18" s="1096"/>
    </row>
    <row r="19" spans="2:9" ht="20.100000000000001" customHeight="1">
      <c r="B19" s="459" t="s">
        <v>344</v>
      </c>
      <c r="C19" s="1098">
        <v>47</v>
      </c>
      <c r="D19" s="1098" t="s">
        <v>10</v>
      </c>
      <c r="E19" s="1098">
        <v>1</v>
      </c>
      <c r="F19" s="1098">
        <v>1</v>
      </c>
      <c r="G19" s="1098">
        <v>14</v>
      </c>
      <c r="H19" s="1098" t="s">
        <v>10</v>
      </c>
      <c r="I19" s="1130">
        <v>63</v>
      </c>
    </row>
    <row r="20" spans="2:9" ht="20.100000000000001" customHeight="1">
      <c r="B20" s="459" t="s">
        <v>343</v>
      </c>
      <c r="C20" s="391">
        <v>13</v>
      </c>
      <c r="D20" s="391" t="s">
        <v>10</v>
      </c>
      <c r="E20" s="391">
        <v>56</v>
      </c>
      <c r="F20" s="391">
        <v>5</v>
      </c>
      <c r="G20" s="391">
        <v>153</v>
      </c>
      <c r="H20" s="391">
        <v>507</v>
      </c>
      <c r="I20" s="1130">
        <v>734</v>
      </c>
    </row>
    <row r="21" spans="2:9" ht="20.100000000000001" customHeight="1">
      <c r="B21" s="459" t="s">
        <v>20</v>
      </c>
      <c r="C21" s="391">
        <v>415</v>
      </c>
      <c r="D21" s="391">
        <v>2</v>
      </c>
      <c r="E21" s="391">
        <v>170</v>
      </c>
      <c r="F21" s="391">
        <v>61</v>
      </c>
      <c r="G21" s="391">
        <v>388</v>
      </c>
      <c r="H21" s="391">
        <v>141</v>
      </c>
      <c r="I21" s="1130">
        <v>1177</v>
      </c>
    </row>
    <row r="22" spans="2:9" ht="20.100000000000001" customHeight="1">
      <c r="B22" s="899" t="s">
        <v>1183</v>
      </c>
      <c r="C22" s="850">
        <v>1445</v>
      </c>
      <c r="D22" s="850">
        <v>20</v>
      </c>
      <c r="E22" s="850">
        <v>3544</v>
      </c>
      <c r="F22" s="850">
        <v>948</v>
      </c>
      <c r="G22" s="850">
        <v>1957</v>
      </c>
      <c r="H22" s="850">
        <v>1073</v>
      </c>
      <c r="I22" s="1131">
        <v>8987</v>
      </c>
    </row>
    <row r="23" spans="2:9" ht="20.100000000000001" customHeight="1">
      <c r="B23" s="872" t="s">
        <v>342</v>
      </c>
      <c r="C23" s="874">
        <v>1919</v>
      </c>
      <c r="D23" s="874">
        <v>22</v>
      </c>
      <c r="E23" s="874">
        <v>3771</v>
      </c>
      <c r="F23" s="874">
        <v>1014</v>
      </c>
      <c r="G23" s="874">
        <v>2512</v>
      </c>
      <c r="H23" s="874">
        <v>1721</v>
      </c>
      <c r="I23" s="1132">
        <v>10959</v>
      </c>
    </row>
    <row r="24" spans="2:9" ht="20.100000000000001" customHeight="1">
      <c r="B24" s="1133" t="s">
        <v>1184</v>
      </c>
      <c r="C24" s="1101"/>
      <c r="D24" s="1101"/>
      <c r="E24" s="1101"/>
      <c r="F24" s="1101"/>
      <c r="G24" s="1101"/>
      <c r="H24" s="1101"/>
      <c r="I24" s="1101"/>
    </row>
    <row r="25" spans="2:9" ht="20.100000000000001" customHeight="1">
      <c r="B25" s="459" t="s">
        <v>344</v>
      </c>
      <c r="C25" s="391">
        <v>2899</v>
      </c>
      <c r="D25" s="391" t="s">
        <v>10</v>
      </c>
      <c r="E25" s="391">
        <v>210</v>
      </c>
      <c r="F25" s="391">
        <v>473</v>
      </c>
      <c r="G25" s="391">
        <v>1417</v>
      </c>
      <c r="H25" s="391" t="s">
        <v>10</v>
      </c>
      <c r="I25" s="1130">
        <v>4999</v>
      </c>
    </row>
    <row r="26" spans="2:9" ht="20.100000000000001" customHeight="1">
      <c r="B26" s="459" t="s">
        <v>343</v>
      </c>
      <c r="C26" s="391">
        <v>3173</v>
      </c>
      <c r="D26" s="391" t="s">
        <v>10</v>
      </c>
      <c r="E26" s="391">
        <v>245</v>
      </c>
      <c r="F26" s="391">
        <v>2337</v>
      </c>
      <c r="G26" s="391">
        <v>2137</v>
      </c>
      <c r="H26" s="391">
        <v>1</v>
      </c>
      <c r="I26" s="1130">
        <v>7893</v>
      </c>
    </row>
    <row r="27" spans="2:9" ht="20.100000000000001" customHeight="1">
      <c r="B27" s="459" t="s">
        <v>20</v>
      </c>
      <c r="C27" s="391">
        <v>379</v>
      </c>
      <c r="D27" s="391">
        <v>1</v>
      </c>
      <c r="E27" s="391">
        <v>196</v>
      </c>
      <c r="F27" s="391">
        <v>34</v>
      </c>
      <c r="G27" s="391">
        <v>406</v>
      </c>
      <c r="H27" s="391">
        <v>156</v>
      </c>
      <c r="I27" s="1130">
        <v>1172</v>
      </c>
    </row>
    <row r="28" spans="2:9" ht="20.100000000000001" customHeight="1">
      <c r="B28" s="899" t="s">
        <v>1183</v>
      </c>
      <c r="C28" s="850">
        <v>1642</v>
      </c>
      <c r="D28" s="850">
        <v>23</v>
      </c>
      <c r="E28" s="850">
        <v>3252</v>
      </c>
      <c r="F28" s="850">
        <v>1378</v>
      </c>
      <c r="G28" s="850">
        <v>1649</v>
      </c>
      <c r="H28" s="850">
        <v>1346</v>
      </c>
      <c r="I28" s="1131">
        <v>9290</v>
      </c>
    </row>
    <row r="29" spans="2:9" ht="20.100000000000001" customHeight="1">
      <c r="B29" s="872" t="s">
        <v>342</v>
      </c>
      <c r="C29" s="874">
        <v>8093</v>
      </c>
      <c r="D29" s="874">
        <v>24</v>
      </c>
      <c r="E29" s="874">
        <v>3903</v>
      </c>
      <c r="F29" s="874">
        <v>4222</v>
      </c>
      <c r="G29" s="874">
        <v>5609</v>
      </c>
      <c r="H29" s="874">
        <v>1503</v>
      </c>
      <c r="I29" s="1132">
        <v>23354</v>
      </c>
    </row>
    <row r="30" spans="2:9" ht="20.100000000000001" customHeight="1">
      <c r="B30" s="1104" t="s">
        <v>1317</v>
      </c>
      <c r="C30" s="1105"/>
      <c r="D30" s="1105"/>
      <c r="E30" s="1105"/>
      <c r="F30" s="1105"/>
      <c r="G30" s="1105"/>
      <c r="H30" s="1105"/>
      <c r="I30" s="1105"/>
    </row>
    <row r="31" spans="2:9" ht="20.100000000000001" customHeight="1">
      <c r="B31" s="459" t="s">
        <v>344</v>
      </c>
      <c r="C31" s="391">
        <v>16</v>
      </c>
      <c r="D31" s="391" t="s">
        <v>10</v>
      </c>
      <c r="E31" s="391">
        <v>244</v>
      </c>
      <c r="F31" s="391">
        <v>10</v>
      </c>
      <c r="G31" s="391">
        <v>14</v>
      </c>
      <c r="H31" s="391" t="s">
        <v>10</v>
      </c>
      <c r="I31" s="1130">
        <v>284</v>
      </c>
    </row>
    <row r="32" spans="2:9" ht="20.100000000000001" customHeight="1">
      <c r="B32" s="459" t="s">
        <v>343</v>
      </c>
      <c r="C32" s="391">
        <v>7</v>
      </c>
      <c r="D32" s="391" t="s">
        <v>10</v>
      </c>
      <c r="E32" s="391">
        <v>3124</v>
      </c>
      <c r="F32" s="391">
        <v>42</v>
      </c>
      <c r="G32" s="391">
        <v>509</v>
      </c>
      <c r="H32" s="391">
        <v>3</v>
      </c>
      <c r="I32" s="1130">
        <v>3685</v>
      </c>
    </row>
    <row r="33" spans="2:10" ht="20.100000000000001" customHeight="1">
      <c r="B33" s="459" t="s">
        <v>20</v>
      </c>
      <c r="C33" s="391">
        <v>262</v>
      </c>
      <c r="D33" s="391">
        <v>2</v>
      </c>
      <c r="E33" s="391">
        <v>198</v>
      </c>
      <c r="F33" s="391">
        <v>78</v>
      </c>
      <c r="G33" s="391">
        <v>469</v>
      </c>
      <c r="H33" s="391">
        <v>84</v>
      </c>
      <c r="I33" s="1130">
        <v>1093</v>
      </c>
    </row>
    <row r="34" spans="2:10" ht="20.100000000000001" customHeight="1">
      <c r="B34" s="899" t="s">
        <v>1183</v>
      </c>
      <c r="C34" s="850">
        <v>2273</v>
      </c>
      <c r="D34" s="850">
        <v>28</v>
      </c>
      <c r="E34" s="850">
        <v>2724</v>
      </c>
      <c r="F34" s="850">
        <v>1074</v>
      </c>
      <c r="G34" s="850">
        <v>1547</v>
      </c>
      <c r="H34" s="850">
        <v>598</v>
      </c>
      <c r="I34" s="1131">
        <v>8244</v>
      </c>
    </row>
    <row r="35" spans="2:10" ht="20.100000000000001" customHeight="1">
      <c r="B35" s="1134" t="s">
        <v>342</v>
      </c>
      <c r="C35" s="1107">
        <v>2558</v>
      </c>
      <c r="D35" s="1107">
        <v>30</v>
      </c>
      <c r="E35" s="1107">
        <v>6290</v>
      </c>
      <c r="F35" s="1107">
        <v>1204</v>
      </c>
      <c r="G35" s="1107">
        <v>2539</v>
      </c>
      <c r="H35" s="1107">
        <v>685</v>
      </c>
      <c r="I35" s="1135">
        <v>13306</v>
      </c>
    </row>
    <row r="36" spans="2:10" ht="20.100000000000001" customHeight="1">
      <c r="B36" s="537"/>
    </row>
    <row r="37" spans="2:10" ht="19.5" customHeight="1">
      <c r="B37" s="1129" t="s">
        <v>9</v>
      </c>
      <c r="C37" s="1739" t="s">
        <v>304</v>
      </c>
      <c r="D37" s="1739"/>
      <c r="E37" s="1739"/>
      <c r="F37" s="1739"/>
      <c r="G37" s="1739"/>
      <c r="H37" s="1739"/>
      <c r="I37" s="1739"/>
    </row>
    <row r="38" spans="2:10" ht="42.75" customHeight="1">
      <c r="B38" s="1136" t="s">
        <v>345</v>
      </c>
      <c r="C38" s="1094" t="s">
        <v>312</v>
      </c>
      <c r="D38" s="1093" t="s">
        <v>266</v>
      </c>
      <c r="E38" s="1094" t="s">
        <v>311</v>
      </c>
      <c r="F38" s="1094" t="s">
        <v>310</v>
      </c>
      <c r="G38" s="1094" t="s">
        <v>286</v>
      </c>
      <c r="H38" s="1093" t="s">
        <v>279</v>
      </c>
      <c r="I38" s="1093" t="s">
        <v>32</v>
      </c>
      <c r="J38" s="1137"/>
    </row>
    <row r="39" spans="2:10" ht="20.100000000000001" customHeight="1">
      <c r="B39" s="1120">
        <v>2015</v>
      </c>
      <c r="C39" s="391" t="s">
        <v>10</v>
      </c>
      <c r="D39" s="391">
        <v>637</v>
      </c>
      <c r="E39" s="391" t="s">
        <v>10</v>
      </c>
      <c r="F39" s="391">
        <v>406</v>
      </c>
      <c r="G39" s="391">
        <v>83</v>
      </c>
      <c r="H39" s="391" t="s">
        <v>10</v>
      </c>
      <c r="I39" s="1130">
        <v>1126</v>
      </c>
      <c r="J39" s="1137"/>
    </row>
    <row r="40" spans="2:10" ht="20.100000000000001" customHeight="1">
      <c r="B40" s="1120">
        <v>2016</v>
      </c>
      <c r="C40" s="391" t="s">
        <v>10</v>
      </c>
      <c r="D40" s="391">
        <v>243</v>
      </c>
      <c r="E40" s="391" t="s">
        <v>10</v>
      </c>
      <c r="F40" s="391">
        <v>544</v>
      </c>
      <c r="G40" s="391">
        <v>61</v>
      </c>
      <c r="H40" s="391" t="s">
        <v>10</v>
      </c>
      <c r="I40" s="1130">
        <v>848</v>
      </c>
      <c r="J40" s="1137"/>
    </row>
    <row r="41" spans="2:10" ht="20.100000000000001" customHeight="1">
      <c r="B41" s="1138">
        <v>2017</v>
      </c>
      <c r="C41" s="238" t="s">
        <v>10</v>
      </c>
      <c r="D41" s="238">
        <v>219</v>
      </c>
      <c r="E41" s="238" t="s">
        <v>10</v>
      </c>
      <c r="F41" s="238">
        <v>629</v>
      </c>
      <c r="G41" s="238">
        <v>88</v>
      </c>
      <c r="H41" s="238" t="s">
        <v>10</v>
      </c>
      <c r="I41" s="1139">
        <v>936</v>
      </c>
      <c r="J41" s="1137"/>
    </row>
    <row r="42" spans="2:10" ht="20.100000000000001" customHeight="1">
      <c r="B42" s="1140">
        <v>2018</v>
      </c>
      <c r="C42" s="892" t="s">
        <v>10</v>
      </c>
      <c r="D42" s="892">
        <v>366</v>
      </c>
      <c r="E42" s="892" t="s">
        <v>10</v>
      </c>
      <c r="F42" s="892">
        <v>593</v>
      </c>
      <c r="G42" s="892">
        <v>67</v>
      </c>
      <c r="H42" s="892" t="s">
        <v>10</v>
      </c>
      <c r="I42" s="1141">
        <v>1026</v>
      </c>
      <c r="J42" s="1137"/>
    </row>
    <row r="43" spans="2:10" ht="20.100000000000001" customHeight="1">
      <c r="B43" s="1142">
        <v>2019</v>
      </c>
      <c r="C43" s="1143"/>
      <c r="D43" s="1143"/>
      <c r="E43" s="1143"/>
      <c r="F43" s="1143"/>
      <c r="G43" s="1143"/>
      <c r="H43" s="1143"/>
      <c r="I43" s="1143"/>
      <c r="J43" s="1137"/>
    </row>
    <row r="44" spans="2:10" ht="20.100000000000001" customHeight="1">
      <c r="B44" s="459" t="s">
        <v>344</v>
      </c>
      <c r="C44" s="391" t="s">
        <v>10</v>
      </c>
      <c r="D44" s="391" t="s">
        <v>10</v>
      </c>
      <c r="E44" s="391" t="s">
        <v>10</v>
      </c>
      <c r="F44" s="391" t="s">
        <v>10</v>
      </c>
      <c r="G44" s="391" t="s">
        <v>10</v>
      </c>
      <c r="H44" s="391" t="s">
        <v>10</v>
      </c>
      <c r="I44" s="1130" t="s">
        <v>10</v>
      </c>
      <c r="J44" s="1137"/>
    </row>
    <row r="45" spans="2:10" ht="20.100000000000001" customHeight="1">
      <c r="B45" s="459" t="s">
        <v>343</v>
      </c>
      <c r="C45" s="391" t="s">
        <v>10</v>
      </c>
      <c r="D45" s="391">
        <v>1673</v>
      </c>
      <c r="E45" s="391" t="s">
        <v>10</v>
      </c>
      <c r="F45" s="391" t="s">
        <v>10</v>
      </c>
      <c r="G45" s="391" t="s">
        <v>10</v>
      </c>
      <c r="H45" s="391" t="s">
        <v>10</v>
      </c>
      <c r="I45" s="1130">
        <v>1673</v>
      </c>
      <c r="J45" s="1137"/>
    </row>
    <row r="46" spans="2:10" ht="20.100000000000001" customHeight="1">
      <c r="B46" s="459" t="s">
        <v>20</v>
      </c>
      <c r="C46" s="391" t="s">
        <v>10</v>
      </c>
      <c r="D46" s="391" t="s">
        <v>10</v>
      </c>
      <c r="E46" s="391" t="s">
        <v>10</v>
      </c>
      <c r="F46" s="391">
        <v>5</v>
      </c>
      <c r="G46" s="391" t="s">
        <v>10</v>
      </c>
      <c r="H46" s="391" t="s">
        <v>10</v>
      </c>
      <c r="I46" s="1130">
        <v>5</v>
      </c>
      <c r="J46" s="1137"/>
    </row>
    <row r="47" spans="2:10" ht="20.100000000000001" customHeight="1">
      <c r="B47" s="899" t="s">
        <v>1183</v>
      </c>
      <c r="C47" s="850" t="s">
        <v>10</v>
      </c>
      <c r="D47" s="850">
        <v>390</v>
      </c>
      <c r="E47" s="850" t="s">
        <v>10</v>
      </c>
      <c r="F47" s="850">
        <v>400</v>
      </c>
      <c r="G47" s="850">
        <v>4</v>
      </c>
      <c r="H47" s="850" t="s">
        <v>10</v>
      </c>
      <c r="I47" s="1131">
        <v>794</v>
      </c>
      <c r="J47" s="1137"/>
    </row>
    <row r="48" spans="2:10" ht="20.100000000000001" customHeight="1">
      <c r="B48" s="1134" t="s">
        <v>342</v>
      </c>
      <c r="C48" s="1107" t="s">
        <v>10</v>
      </c>
      <c r="D48" s="1107">
        <v>2063</v>
      </c>
      <c r="E48" s="1107" t="s">
        <v>10</v>
      </c>
      <c r="F48" s="1107">
        <v>405</v>
      </c>
      <c r="G48" s="1107">
        <v>4</v>
      </c>
      <c r="H48" s="1107" t="s">
        <v>10</v>
      </c>
      <c r="I48" s="1135">
        <v>2472</v>
      </c>
    </row>
    <row r="49" spans="2:9" ht="20.100000000000001" customHeight="1">
      <c r="B49" s="1144"/>
      <c r="C49" s="1145"/>
      <c r="D49" s="1145"/>
      <c r="E49" s="1145"/>
      <c r="F49" s="1145"/>
      <c r="G49" s="1145"/>
      <c r="H49" s="1145"/>
      <c r="I49" s="1146"/>
    </row>
    <row r="50" spans="2:9" ht="20.100000000000001" customHeight="1">
      <c r="B50" s="1746" t="s">
        <v>1318</v>
      </c>
      <c r="C50" s="1747"/>
      <c r="D50" s="1747"/>
      <c r="E50" s="1747"/>
      <c r="F50" s="1747"/>
      <c r="G50" s="1747"/>
      <c r="H50" s="1747"/>
      <c r="I50" s="1747"/>
    </row>
    <row r="51" spans="2:9" ht="20.100000000000001" customHeight="1">
      <c r="B51" s="1743" t="s">
        <v>1319</v>
      </c>
      <c r="C51" s="1743"/>
      <c r="D51" s="1743"/>
      <c r="E51" s="1743"/>
      <c r="F51" s="1743"/>
      <c r="G51" s="1743"/>
      <c r="H51" s="1743"/>
      <c r="I51" s="1743"/>
    </row>
    <row r="52" spans="2:9" ht="20.100000000000001" customHeight="1">
      <c r="B52" s="1743" t="s">
        <v>1320</v>
      </c>
      <c r="C52" s="1743"/>
      <c r="D52" s="1743"/>
      <c r="E52" s="1743"/>
      <c r="F52" s="1743"/>
      <c r="G52" s="1743"/>
      <c r="H52" s="1743"/>
      <c r="I52" s="1743"/>
    </row>
    <row r="53" spans="2:9" ht="20.100000000000001" customHeight="1">
      <c r="B53" s="1017"/>
      <c r="C53" s="1017"/>
      <c r="D53" s="1017"/>
      <c r="E53" s="1017"/>
      <c r="F53" s="1017"/>
      <c r="G53" s="1017"/>
      <c r="H53" s="1017"/>
      <c r="I53" s="1017"/>
    </row>
  </sheetData>
  <mergeCells count="7">
    <mergeCell ref="B52:I52"/>
    <mergeCell ref="B2:I2"/>
    <mergeCell ref="B3:I3"/>
    <mergeCell ref="C4:I4"/>
    <mergeCell ref="C37:I37"/>
    <mergeCell ref="B50:I50"/>
    <mergeCell ref="B51:I51"/>
  </mergeCells>
  <hyperlinks>
    <hyperlink ref="A2" location="Summary!A1" display=" " xr:uid="{00000000-0004-0000-3800-000000000000}"/>
  </hyperlinks>
  <pageMargins left="0.75" right="0.75" top="1" bottom="1" header="0.5" footer="0.5"/>
  <pageSetup paperSize="9" scale="56" orientation="portrait" horizontalDpi="4294967292" verticalDpi="4294967292" r:id="rId1"/>
  <headerFooter>
    <oddFooter>&amp;L&amp;1#&amp;"Calibri"&amp;10&amp;K000000TOTAL Classification: Restricted Distribution TOTAL - All rights reserved</oddFooter>
  </headerFooter>
  <colBreaks count="1" manualBreakCount="1">
    <brk id="10" max="1048575" man="1"/>
  </colBreak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Feuille58">
    <tabColor rgb="FFCA5B78"/>
  </sheetPr>
  <dimension ref="A2:K50"/>
  <sheetViews>
    <sheetView showGridLines="0" view="pageBreakPreview" zoomScaleNormal="140" zoomScaleSheetLayoutView="100" zoomScalePageLayoutView="140" workbookViewId="0"/>
  </sheetViews>
  <sheetFormatPr defaultColWidth="10.875" defaultRowHeight="20.100000000000001" customHeight="1"/>
  <cols>
    <col min="1" max="1" width="5.5" style="489" customWidth="1"/>
    <col min="2" max="2" width="46.125" style="489" customWidth="1"/>
    <col min="3" max="9" width="12" style="489" customWidth="1"/>
    <col min="10" max="10" width="5.5" style="61" customWidth="1"/>
    <col min="11" max="16384" width="10.875" style="61"/>
  </cols>
  <sheetData>
    <row r="2" spans="1:11" ht="20.100000000000001" customHeight="1">
      <c r="A2" s="88" t="s">
        <v>15</v>
      </c>
      <c r="B2" s="1738" t="s">
        <v>1321</v>
      </c>
      <c r="C2" s="1738"/>
      <c r="D2" s="1738"/>
      <c r="E2" s="1738"/>
      <c r="F2" s="1738"/>
      <c r="G2" s="1738"/>
      <c r="H2" s="1738"/>
    </row>
    <row r="3" spans="1:11" s="284" customFormat="1" ht="20.100000000000001" customHeight="1">
      <c r="A3" s="1147"/>
      <c r="B3" s="1748"/>
      <c r="C3" s="1748"/>
      <c r="D3" s="1748"/>
      <c r="E3" s="1748"/>
      <c r="F3" s="1748"/>
      <c r="G3" s="1748"/>
      <c r="H3" s="1748"/>
      <c r="I3" s="1748"/>
    </row>
    <row r="4" spans="1:11" s="284" customFormat="1" ht="54" customHeight="1">
      <c r="A4" s="1147"/>
      <c r="B4" s="1749" t="s">
        <v>1322</v>
      </c>
      <c r="C4" s="1749"/>
      <c r="D4" s="1749"/>
      <c r="E4" s="1749"/>
      <c r="F4" s="1749"/>
      <c r="G4" s="1749"/>
      <c r="H4" s="1749"/>
      <c r="I4" s="1749"/>
    </row>
    <row r="5" spans="1:11" ht="20.100000000000001" customHeight="1">
      <c r="B5" s="1129" t="s">
        <v>9</v>
      </c>
      <c r="C5" s="1739" t="s">
        <v>305</v>
      </c>
      <c r="D5" s="1739"/>
      <c r="E5" s="1739"/>
      <c r="F5" s="1739"/>
      <c r="G5" s="1739"/>
      <c r="H5" s="1739"/>
      <c r="I5" s="1739"/>
    </row>
    <row r="6" spans="1:11" ht="42.75" customHeight="1">
      <c r="B6" s="1093"/>
      <c r="C6" s="1094" t="s">
        <v>312</v>
      </c>
      <c r="D6" s="1093" t="s">
        <v>266</v>
      </c>
      <c r="E6" s="1094" t="s">
        <v>311</v>
      </c>
      <c r="F6" s="1094" t="s">
        <v>310</v>
      </c>
      <c r="G6" s="1094" t="s">
        <v>286</v>
      </c>
      <c r="H6" s="1093" t="s">
        <v>279</v>
      </c>
      <c r="I6" s="1093" t="s">
        <v>32</v>
      </c>
    </row>
    <row r="7" spans="1:11" ht="20.100000000000001" customHeight="1">
      <c r="B7" s="1100" t="s">
        <v>168</v>
      </c>
      <c r="C7" s="1148"/>
      <c r="D7" s="1148"/>
      <c r="E7" s="1148"/>
      <c r="F7" s="1148"/>
      <c r="G7" s="1148"/>
      <c r="H7" s="1148"/>
      <c r="I7" s="1148"/>
    </row>
    <row r="8" spans="1:11" ht="20.100000000000001" customHeight="1">
      <c r="B8" s="1120" t="s">
        <v>161</v>
      </c>
      <c r="C8" s="391">
        <v>55050</v>
      </c>
      <c r="D8" s="391">
        <v>1163</v>
      </c>
      <c r="E8" s="391">
        <v>73842</v>
      </c>
      <c r="F8" s="391">
        <v>12816</v>
      </c>
      <c r="G8" s="391">
        <v>19630</v>
      </c>
      <c r="H8" s="391">
        <v>22886</v>
      </c>
      <c r="I8" s="620">
        <v>185387</v>
      </c>
      <c r="J8" s="84"/>
      <c r="K8" s="84"/>
    </row>
    <row r="9" spans="1:11" ht="20.100000000000001" customHeight="1">
      <c r="B9" s="537" t="s">
        <v>77</v>
      </c>
      <c r="C9" s="238">
        <v>1018</v>
      </c>
      <c r="D9" s="238">
        <v>4</v>
      </c>
      <c r="E9" s="238">
        <v>4362</v>
      </c>
      <c r="F9" s="238">
        <v>2058</v>
      </c>
      <c r="G9" s="238">
        <v>8915</v>
      </c>
      <c r="H9" s="238">
        <v>997</v>
      </c>
      <c r="I9" s="623">
        <v>17354</v>
      </c>
    </row>
    <row r="10" spans="1:11" ht="20.100000000000001" customHeight="1">
      <c r="B10" s="1149" t="s">
        <v>349</v>
      </c>
      <c r="C10" s="1150">
        <v>56068</v>
      </c>
      <c r="D10" s="1150">
        <v>1167</v>
      </c>
      <c r="E10" s="1150">
        <v>78204</v>
      </c>
      <c r="F10" s="1150">
        <v>14874</v>
      </c>
      <c r="G10" s="1150">
        <v>28545</v>
      </c>
      <c r="H10" s="1150">
        <v>23883</v>
      </c>
      <c r="I10" s="1151">
        <v>202741</v>
      </c>
    </row>
    <row r="11" spans="1:11" ht="20.100000000000001" customHeight="1">
      <c r="B11" s="899" t="s">
        <v>348</v>
      </c>
      <c r="C11" s="850">
        <v>-28341</v>
      </c>
      <c r="D11" s="850">
        <v>-699</v>
      </c>
      <c r="E11" s="850">
        <v>-39259</v>
      </c>
      <c r="F11" s="850">
        <v>-9283</v>
      </c>
      <c r="G11" s="850">
        <v>-11488</v>
      </c>
      <c r="H11" s="850">
        <v>-13647</v>
      </c>
      <c r="I11" s="1001">
        <v>-102717</v>
      </c>
    </row>
    <row r="12" spans="1:11" ht="20.100000000000001" customHeight="1">
      <c r="B12" s="872" t="s">
        <v>347</v>
      </c>
      <c r="C12" s="874">
        <v>27727</v>
      </c>
      <c r="D12" s="874">
        <v>468</v>
      </c>
      <c r="E12" s="874">
        <v>38945</v>
      </c>
      <c r="F12" s="874">
        <v>5591</v>
      </c>
      <c r="G12" s="874">
        <v>17057</v>
      </c>
      <c r="H12" s="874">
        <v>10236</v>
      </c>
      <c r="I12" s="877">
        <v>100024</v>
      </c>
    </row>
    <row r="13" spans="1:11" ht="20.100000000000001" customHeight="1">
      <c r="B13" s="1100" t="s">
        <v>209</v>
      </c>
      <c r="C13" s="1148"/>
      <c r="D13" s="1148"/>
      <c r="E13" s="1148"/>
      <c r="F13" s="1148"/>
      <c r="G13" s="1148"/>
      <c r="H13" s="1148"/>
      <c r="I13" s="1148"/>
    </row>
    <row r="14" spans="1:11" ht="20.100000000000001" customHeight="1">
      <c r="B14" s="459" t="s">
        <v>161</v>
      </c>
      <c r="C14" s="391">
        <v>54611</v>
      </c>
      <c r="D14" s="391">
        <v>600</v>
      </c>
      <c r="E14" s="391">
        <v>78638</v>
      </c>
      <c r="F14" s="391">
        <v>11275</v>
      </c>
      <c r="G14" s="391">
        <v>23392</v>
      </c>
      <c r="H14" s="391">
        <v>23622</v>
      </c>
      <c r="I14" s="620">
        <v>192138</v>
      </c>
    </row>
    <row r="15" spans="1:11" ht="20.100000000000001" customHeight="1">
      <c r="B15" s="537" t="s">
        <v>77</v>
      </c>
      <c r="C15" s="238">
        <v>1000</v>
      </c>
      <c r="D15" s="238">
        <v>4</v>
      </c>
      <c r="E15" s="238">
        <v>4357</v>
      </c>
      <c r="F15" s="238">
        <v>1657</v>
      </c>
      <c r="G15" s="238">
        <v>8611</v>
      </c>
      <c r="H15" s="238">
        <v>1037</v>
      </c>
      <c r="I15" s="623">
        <v>16666</v>
      </c>
    </row>
    <row r="16" spans="1:11" ht="20.100000000000001" customHeight="1">
      <c r="B16" s="1149" t="s">
        <v>349</v>
      </c>
      <c r="C16" s="1150">
        <v>55611</v>
      </c>
      <c r="D16" s="1150">
        <v>604</v>
      </c>
      <c r="E16" s="1150">
        <v>82995</v>
      </c>
      <c r="F16" s="1150">
        <v>12932</v>
      </c>
      <c r="G16" s="1150">
        <v>32003</v>
      </c>
      <c r="H16" s="1150">
        <v>24659</v>
      </c>
      <c r="I16" s="1151">
        <v>208804</v>
      </c>
    </row>
    <row r="17" spans="2:9" ht="20.100000000000001" customHeight="1">
      <c r="B17" s="899" t="s">
        <v>348</v>
      </c>
      <c r="C17" s="850">
        <v>-29227</v>
      </c>
      <c r="D17" s="850">
        <v>-385</v>
      </c>
      <c r="E17" s="850">
        <v>-42988</v>
      </c>
      <c r="F17" s="850">
        <v>-7973</v>
      </c>
      <c r="G17" s="850">
        <v>-12764</v>
      </c>
      <c r="H17" s="850">
        <v>-14735</v>
      </c>
      <c r="I17" s="1001">
        <v>-108072</v>
      </c>
    </row>
    <row r="18" spans="2:9" ht="20.100000000000001" customHeight="1">
      <c r="B18" s="872" t="s">
        <v>347</v>
      </c>
      <c r="C18" s="874">
        <v>26384</v>
      </c>
      <c r="D18" s="874">
        <v>219</v>
      </c>
      <c r="E18" s="874">
        <v>40007</v>
      </c>
      <c r="F18" s="874">
        <v>4959</v>
      </c>
      <c r="G18" s="874">
        <v>19239</v>
      </c>
      <c r="H18" s="874">
        <v>9924</v>
      </c>
      <c r="I18" s="877">
        <v>100732</v>
      </c>
    </row>
    <row r="19" spans="2:9" ht="20.100000000000001" customHeight="1">
      <c r="B19" s="1100" t="s">
        <v>239</v>
      </c>
      <c r="C19" s="1148"/>
      <c r="D19" s="1148"/>
      <c r="E19" s="1148"/>
      <c r="F19" s="1148"/>
      <c r="G19" s="1148"/>
      <c r="H19" s="1148"/>
      <c r="I19" s="1148"/>
    </row>
    <row r="20" spans="2:9" ht="20.100000000000001" customHeight="1">
      <c r="B20" s="459" t="s">
        <v>161</v>
      </c>
      <c r="C20" s="391">
        <v>58624</v>
      </c>
      <c r="D20" s="391">
        <v>619</v>
      </c>
      <c r="E20" s="391">
        <v>79793</v>
      </c>
      <c r="F20" s="391">
        <v>12544</v>
      </c>
      <c r="G20" s="391">
        <v>25354</v>
      </c>
      <c r="H20" s="391">
        <v>24626</v>
      </c>
      <c r="I20" s="620">
        <v>201560</v>
      </c>
    </row>
    <row r="21" spans="2:9" ht="20.100000000000001" customHeight="1">
      <c r="B21" s="537" t="s">
        <v>77</v>
      </c>
      <c r="C21" s="238">
        <v>1085</v>
      </c>
      <c r="D21" s="238">
        <v>4</v>
      </c>
      <c r="E21" s="238">
        <v>4289</v>
      </c>
      <c r="F21" s="238">
        <v>1331</v>
      </c>
      <c r="G21" s="238">
        <v>8265</v>
      </c>
      <c r="H21" s="238">
        <v>1630</v>
      </c>
      <c r="I21" s="623">
        <v>16604</v>
      </c>
    </row>
    <row r="22" spans="2:9" ht="20.100000000000001" customHeight="1">
      <c r="B22" s="1149" t="s">
        <v>349</v>
      </c>
      <c r="C22" s="1150">
        <v>59709</v>
      </c>
      <c r="D22" s="1150">
        <v>623</v>
      </c>
      <c r="E22" s="1150">
        <v>84082</v>
      </c>
      <c r="F22" s="1150">
        <v>13874</v>
      </c>
      <c r="G22" s="1150">
        <v>33619</v>
      </c>
      <c r="H22" s="1150">
        <v>26256</v>
      </c>
      <c r="I22" s="1151">
        <v>218163</v>
      </c>
    </row>
    <row r="23" spans="2:9" ht="20.100000000000001" customHeight="1">
      <c r="B23" s="899" t="s">
        <v>348</v>
      </c>
      <c r="C23" s="850">
        <v>-34370</v>
      </c>
      <c r="D23" s="850">
        <v>-421</v>
      </c>
      <c r="E23" s="850">
        <v>-46725</v>
      </c>
      <c r="F23" s="850">
        <v>-8450</v>
      </c>
      <c r="G23" s="850">
        <v>-14345</v>
      </c>
      <c r="H23" s="850">
        <v>-15550</v>
      </c>
      <c r="I23" s="1001">
        <v>-119861</v>
      </c>
    </row>
    <row r="24" spans="2:9" ht="20.100000000000001" customHeight="1">
      <c r="B24" s="872" t="s">
        <v>347</v>
      </c>
      <c r="C24" s="874">
        <v>25339</v>
      </c>
      <c r="D24" s="874">
        <v>202</v>
      </c>
      <c r="E24" s="874">
        <v>37357</v>
      </c>
      <c r="F24" s="874">
        <v>5424</v>
      </c>
      <c r="G24" s="874">
        <v>19274</v>
      </c>
      <c r="H24" s="874">
        <v>10706</v>
      </c>
      <c r="I24" s="877">
        <v>98303</v>
      </c>
    </row>
    <row r="25" spans="2:9" ht="20.100000000000001" customHeight="1">
      <c r="B25" s="1100" t="s">
        <v>535</v>
      </c>
      <c r="C25" s="1148"/>
      <c r="D25" s="1148"/>
      <c r="E25" s="1148"/>
      <c r="F25" s="1148"/>
      <c r="G25" s="1148"/>
      <c r="H25" s="1148"/>
      <c r="I25" s="1148"/>
    </row>
    <row r="26" spans="2:9" ht="20.100000000000001" customHeight="1">
      <c r="B26" s="459" t="s">
        <v>161</v>
      </c>
      <c r="C26" s="391">
        <v>58981</v>
      </c>
      <c r="D26" s="391">
        <v>641</v>
      </c>
      <c r="E26" s="391">
        <v>82077</v>
      </c>
      <c r="F26" s="391">
        <v>15684</v>
      </c>
      <c r="G26" s="391">
        <v>28744</v>
      </c>
      <c r="H26" s="391">
        <v>26122</v>
      </c>
      <c r="I26" s="620">
        <v>212249</v>
      </c>
    </row>
    <row r="27" spans="2:9" ht="20.100000000000001" customHeight="1">
      <c r="B27" s="537" t="s">
        <v>77</v>
      </c>
      <c r="C27" s="238">
        <v>2873</v>
      </c>
      <c r="D27" s="238">
        <v>4</v>
      </c>
      <c r="E27" s="238">
        <v>4631</v>
      </c>
      <c r="F27" s="238">
        <v>2802</v>
      </c>
      <c r="G27" s="238">
        <v>8969</v>
      </c>
      <c r="H27" s="238">
        <v>1708</v>
      </c>
      <c r="I27" s="623">
        <v>20987</v>
      </c>
    </row>
    <row r="28" spans="2:9" ht="20.100000000000001" customHeight="1">
      <c r="B28" s="1149" t="s">
        <v>349</v>
      </c>
      <c r="C28" s="1150">
        <v>61854</v>
      </c>
      <c r="D28" s="1150">
        <v>645</v>
      </c>
      <c r="E28" s="1150">
        <v>86708</v>
      </c>
      <c r="F28" s="1150">
        <v>18486</v>
      </c>
      <c r="G28" s="1150">
        <v>37713</v>
      </c>
      <c r="H28" s="1150">
        <v>27830</v>
      </c>
      <c r="I28" s="1151">
        <v>233236</v>
      </c>
    </row>
    <row r="29" spans="2:9" ht="20.100000000000001" customHeight="1">
      <c r="B29" s="899" t="s">
        <v>348</v>
      </c>
      <c r="C29" s="850">
        <v>-35036</v>
      </c>
      <c r="D29" s="850">
        <v>-454</v>
      </c>
      <c r="E29" s="850">
        <v>-50029</v>
      </c>
      <c r="F29" s="850">
        <v>-10012</v>
      </c>
      <c r="G29" s="850">
        <v>-14398</v>
      </c>
      <c r="H29" s="850">
        <v>-16682</v>
      </c>
      <c r="I29" s="1001">
        <v>-126611</v>
      </c>
    </row>
    <row r="30" spans="2:9" ht="20.100000000000001" customHeight="1">
      <c r="B30" s="872" t="s">
        <v>347</v>
      </c>
      <c r="C30" s="874">
        <v>26818</v>
      </c>
      <c r="D30" s="874">
        <v>191</v>
      </c>
      <c r="E30" s="874">
        <v>36679</v>
      </c>
      <c r="F30" s="874">
        <v>8474</v>
      </c>
      <c r="G30" s="874">
        <v>23315</v>
      </c>
      <c r="H30" s="874">
        <v>11148</v>
      </c>
      <c r="I30" s="877">
        <v>106625</v>
      </c>
    </row>
    <row r="31" spans="2:9" ht="20.100000000000001" customHeight="1">
      <c r="B31" s="1142" t="s">
        <v>660</v>
      </c>
      <c r="C31" s="1143"/>
      <c r="D31" s="1143"/>
      <c r="E31" s="1143"/>
      <c r="F31" s="1143"/>
      <c r="G31" s="1143"/>
      <c r="H31" s="1143"/>
      <c r="I31" s="1143"/>
    </row>
    <row r="32" spans="2:9" ht="20.100000000000001" customHeight="1">
      <c r="B32" s="459" t="s">
        <v>161</v>
      </c>
      <c r="C32" s="391">
        <v>61556</v>
      </c>
      <c r="D32" s="391">
        <v>669</v>
      </c>
      <c r="E32" s="391">
        <v>84170</v>
      </c>
      <c r="F32" s="391">
        <v>16773</v>
      </c>
      <c r="G32" s="391">
        <v>29580</v>
      </c>
      <c r="H32" s="391">
        <v>25705</v>
      </c>
      <c r="I32" s="620">
        <v>218453</v>
      </c>
    </row>
    <row r="33" spans="2:9" ht="20.100000000000001" customHeight="1">
      <c r="B33" s="537" t="s">
        <v>77</v>
      </c>
      <c r="C33" s="238">
        <v>2720</v>
      </c>
      <c r="D33" s="238">
        <v>4</v>
      </c>
      <c r="E33" s="238">
        <v>8253</v>
      </c>
      <c r="F33" s="238">
        <v>2998</v>
      </c>
      <c r="G33" s="238">
        <v>8987</v>
      </c>
      <c r="H33" s="238">
        <v>1792</v>
      </c>
      <c r="I33" s="623">
        <v>24754</v>
      </c>
    </row>
    <row r="34" spans="2:9" ht="20.100000000000001" customHeight="1">
      <c r="B34" s="1149" t="s">
        <v>349</v>
      </c>
      <c r="C34" s="1150">
        <v>64276</v>
      </c>
      <c r="D34" s="1150">
        <v>673</v>
      </c>
      <c r="E34" s="1150">
        <v>92423</v>
      </c>
      <c r="F34" s="1150">
        <v>19771</v>
      </c>
      <c r="G34" s="1150">
        <v>38567</v>
      </c>
      <c r="H34" s="1150">
        <v>27497</v>
      </c>
      <c r="I34" s="1151">
        <v>243207</v>
      </c>
    </row>
    <row r="35" spans="2:9" ht="20.100000000000001" customHeight="1">
      <c r="B35" s="899" t="s">
        <v>348</v>
      </c>
      <c r="C35" s="850">
        <v>-36815</v>
      </c>
      <c r="D35" s="850">
        <v>-551</v>
      </c>
      <c r="E35" s="850">
        <v>-55686</v>
      </c>
      <c r="F35" s="850">
        <v>-10720</v>
      </c>
      <c r="G35" s="850">
        <v>-15414</v>
      </c>
      <c r="H35" s="850">
        <v>-17645</v>
      </c>
      <c r="I35" s="1001">
        <v>-136831</v>
      </c>
    </row>
    <row r="36" spans="2:9" ht="20.100000000000001" customHeight="1">
      <c r="B36" s="1152" t="s">
        <v>347</v>
      </c>
      <c r="C36" s="1153">
        <v>27461</v>
      </c>
      <c r="D36" s="1153">
        <v>122</v>
      </c>
      <c r="E36" s="1153">
        <v>36737</v>
      </c>
      <c r="F36" s="1153">
        <v>9051</v>
      </c>
      <c r="G36" s="1153">
        <v>23153</v>
      </c>
      <c r="H36" s="1153">
        <v>9852</v>
      </c>
      <c r="I36" s="1154">
        <v>106376</v>
      </c>
    </row>
    <row r="37" spans="2:9" ht="20.100000000000001" customHeight="1">
      <c r="B37" s="1155"/>
      <c r="C37" s="1156"/>
      <c r="D37" s="1156"/>
      <c r="E37" s="1156"/>
      <c r="F37" s="1156"/>
      <c r="G37" s="1156"/>
      <c r="H37" s="1156"/>
      <c r="I37" s="1137"/>
    </row>
    <row r="38" spans="2:9" ht="20.100000000000001" customHeight="1">
      <c r="B38" s="537"/>
      <c r="C38" s="1137"/>
      <c r="D38" s="1137"/>
      <c r="E38" s="1137"/>
      <c r="F38" s="1137"/>
      <c r="G38" s="1137"/>
      <c r="H38" s="1137"/>
      <c r="I38" s="1137"/>
    </row>
    <row r="39" spans="2:9" ht="20.100000000000001" customHeight="1">
      <c r="B39" s="1157" t="s">
        <v>9</v>
      </c>
      <c r="C39" s="1750" t="s">
        <v>304</v>
      </c>
      <c r="D39" s="1750"/>
      <c r="E39" s="1750"/>
      <c r="F39" s="1750"/>
      <c r="G39" s="1750"/>
      <c r="H39" s="1750"/>
      <c r="I39" s="1750"/>
    </row>
    <row r="40" spans="2:9" ht="42.75" customHeight="1">
      <c r="B40" s="1158" t="s">
        <v>350</v>
      </c>
      <c r="C40" s="1094" t="s">
        <v>312</v>
      </c>
      <c r="D40" s="1093" t="s">
        <v>266</v>
      </c>
      <c r="E40" s="1094" t="s">
        <v>311</v>
      </c>
      <c r="F40" s="1094" t="s">
        <v>310</v>
      </c>
      <c r="G40" s="1094" t="s">
        <v>286</v>
      </c>
      <c r="H40" s="1093" t="s">
        <v>279</v>
      </c>
      <c r="I40" s="1093" t="s">
        <v>32</v>
      </c>
    </row>
    <row r="41" spans="2:9" ht="20.100000000000001" customHeight="1">
      <c r="B41" s="459" t="s">
        <v>168</v>
      </c>
      <c r="C41" s="391" t="s">
        <v>10</v>
      </c>
      <c r="D41" s="391">
        <v>4120</v>
      </c>
      <c r="E41" s="391" t="s">
        <v>10</v>
      </c>
      <c r="F41" s="391">
        <v>1131</v>
      </c>
      <c r="G41" s="391">
        <v>1097</v>
      </c>
      <c r="H41" s="391" t="s">
        <v>10</v>
      </c>
      <c r="I41" s="620">
        <v>6348</v>
      </c>
    </row>
    <row r="42" spans="2:9" ht="20.100000000000001" customHeight="1">
      <c r="B42" s="459" t="s">
        <v>209</v>
      </c>
      <c r="C42" s="391" t="s">
        <v>10</v>
      </c>
      <c r="D42" s="391">
        <v>4987</v>
      </c>
      <c r="E42" s="391" t="s">
        <v>10</v>
      </c>
      <c r="F42" s="391">
        <v>1179</v>
      </c>
      <c r="G42" s="391">
        <v>1094</v>
      </c>
      <c r="H42" s="391" t="s">
        <v>10</v>
      </c>
      <c r="I42" s="620">
        <v>7260</v>
      </c>
    </row>
    <row r="43" spans="2:9" ht="20.100000000000001" customHeight="1">
      <c r="B43" s="1159" t="s">
        <v>239</v>
      </c>
      <c r="C43" s="580" t="s">
        <v>10</v>
      </c>
      <c r="D43" s="580">
        <v>5074</v>
      </c>
      <c r="E43" s="580" t="s">
        <v>10</v>
      </c>
      <c r="F43" s="580">
        <v>1243</v>
      </c>
      <c r="G43" s="580">
        <v>1084</v>
      </c>
      <c r="H43" s="580" t="s">
        <v>10</v>
      </c>
      <c r="I43" s="1160">
        <v>7401</v>
      </c>
    </row>
    <row r="44" spans="2:9" ht="20.100000000000001" customHeight="1">
      <c r="B44" s="1121" t="s">
        <v>535</v>
      </c>
      <c r="C44" s="850" t="s">
        <v>10</v>
      </c>
      <c r="D44" s="850">
        <v>4939</v>
      </c>
      <c r="E44" s="850" t="s">
        <v>10</v>
      </c>
      <c r="F44" s="850">
        <v>1607</v>
      </c>
      <c r="G44" s="850">
        <v>1083</v>
      </c>
      <c r="H44" s="850" t="s">
        <v>10</v>
      </c>
      <c r="I44" s="1001">
        <v>7629</v>
      </c>
    </row>
    <row r="45" spans="2:9" ht="20.100000000000001" customHeight="1">
      <c r="B45" s="1142" t="s">
        <v>660</v>
      </c>
      <c r="C45" s="1143"/>
      <c r="D45" s="1143"/>
      <c r="E45" s="1143"/>
      <c r="F45" s="1143"/>
      <c r="G45" s="1143"/>
      <c r="H45" s="1143"/>
      <c r="I45" s="1143"/>
    </row>
    <row r="46" spans="2:9" ht="20.100000000000001" customHeight="1">
      <c r="B46" s="459" t="s">
        <v>161</v>
      </c>
      <c r="C46" s="391" t="s">
        <v>10</v>
      </c>
      <c r="D46" s="391">
        <v>9004</v>
      </c>
      <c r="E46" s="391" t="s">
        <v>10</v>
      </c>
      <c r="F46" s="391">
        <v>3791</v>
      </c>
      <c r="G46" s="391">
        <v>1699</v>
      </c>
      <c r="H46" s="391" t="s">
        <v>10</v>
      </c>
      <c r="I46" s="620">
        <v>14494</v>
      </c>
    </row>
    <row r="47" spans="2:9" ht="20.100000000000001" customHeight="1">
      <c r="B47" s="537" t="s">
        <v>77</v>
      </c>
      <c r="C47" s="238" t="s">
        <v>10</v>
      </c>
      <c r="D47" s="238">
        <v>110</v>
      </c>
      <c r="E47" s="238" t="s">
        <v>10</v>
      </c>
      <c r="F47" s="238" t="s">
        <v>10</v>
      </c>
      <c r="G47" s="238" t="s">
        <v>10</v>
      </c>
      <c r="H47" s="238" t="s">
        <v>10</v>
      </c>
      <c r="I47" s="623">
        <v>110</v>
      </c>
    </row>
    <row r="48" spans="2:9" ht="20.100000000000001" customHeight="1">
      <c r="B48" s="1161" t="s">
        <v>349</v>
      </c>
      <c r="C48" s="1162" t="s">
        <v>10</v>
      </c>
      <c r="D48" s="1162">
        <v>9114</v>
      </c>
      <c r="E48" s="1162" t="s">
        <v>10</v>
      </c>
      <c r="F48" s="1162">
        <v>3791</v>
      </c>
      <c r="G48" s="1162">
        <v>1699</v>
      </c>
      <c r="H48" s="1162" t="s">
        <v>10</v>
      </c>
      <c r="I48" s="1163">
        <v>14604</v>
      </c>
    </row>
    <row r="49" spans="2:9" ht="20.100000000000001" customHeight="1">
      <c r="B49" s="899" t="s">
        <v>348</v>
      </c>
      <c r="C49" s="850" t="s">
        <v>10</v>
      </c>
      <c r="D49" s="850">
        <v>-1995</v>
      </c>
      <c r="E49" s="850" t="s">
        <v>10</v>
      </c>
      <c r="F49" s="850">
        <v>-2036</v>
      </c>
      <c r="G49" s="850">
        <v>-681</v>
      </c>
      <c r="H49" s="850" t="s">
        <v>10</v>
      </c>
      <c r="I49" s="1001">
        <v>-4712</v>
      </c>
    </row>
    <row r="50" spans="2:9" ht="20.100000000000001" customHeight="1">
      <c r="B50" s="1134" t="s">
        <v>347</v>
      </c>
      <c r="C50" s="1107" t="s">
        <v>10</v>
      </c>
      <c r="D50" s="1107">
        <v>7119</v>
      </c>
      <c r="E50" s="1107" t="s">
        <v>10</v>
      </c>
      <c r="F50" s="1107">
        <v>1755</v>
      </c>
      <c r="G50" s="1107">
        <v>1018</v>
      </c>
      <c r="H50" s="1107" t="s">
        <v>10</v>
      </c>
      <c r="I50" s="992">
        <v>9892</v>
      </c>
    </row>
  </sheetData>
  <mergeCells count="5">
    <mergeCell ref="B2:H2"/>
    <mergeCell ref="B3:I3"/>
    <mergeCell ref="B4:I4"/>
    <mergeCell ref="C5:I5"/>
    <mergeCell ref="C39:I39"/>
  </mergeCells>
  <hyperlinks>
    <hyperlink ref="A2" location="Summary!A1" display=" " xr:uid="{00000000-0004-0000-3900-000000000000}"/>
  </hyperlinks>
  <pageMargins left="0.75" right="0.75" top="1" bottom="1" header="0.5" footer="0.5"/>
  <pageSetup paperSize="9" scale="56" orientation="portrait" horizontalDpi="4294967292" verticalDpi="4294967292" r:id="rId1"/>
  <headerFooter>
    <oddFooter>&amp;L&amp;1#&amp;"Calibri"&amp;10&amp;K000000TOTAL Classification: Restricted Distribution TOTAL - All rights reserved</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Feuille59">
    <tabColor rgb="FFCA5B78"/>
  </sheetPr>
  <dimension ref="A2:M71"/>
  <sheetViews>
    <sheetView showGridLines="0" view="pageBreakPreview" zoomScaleNormal="140" zoomScaleSheetLayoutView="100" zoomScalePageLayoutView="140" workbookViewId="0"/>
  </sheetViews>
  <sheetFormatPr defaultColWidth="10.875" defaultRowHeight="20.100000000000001" customHeight="1"/>
  <cols>
    <col min="1" max="1" width="5.5" style="489" customWidth="1"/>
    <col min="2" max="2" width="46.125" style="489" customWidth="1"/>
    <col min="3" max="9" width="12" style="489" customWidth="1"/>
    <col min="10" max="10" width="5.5" style="61" customWidth="1"/>
    <col min="11" max="16384" width="10.875" style="61"/>
  </cols>
  <sheetData>
    <row r="2" spans="1:13" ht="20.100000000000001" customHeight="1">
      <c r="A2" s="88" t="s">
        <v>15</v>
      </c>
      <c r="B2" s="1751" t="str">
        <f>UPPER("Standardized measure of discounted future net cash flows (excluding transportation)")</f>
        <v>STANDARDIZED MEASURE OF DISCOUNTED FUTURE NET CASH FLOWS (EXCLUDING TRANSPORTATION)</v>
      </c>
      <c r="C2" s="1751"/>
      <c r="D2" s="1751"/>
      <c r="E2" s="1751"/>
      <c r="F2" s="1751"/>
      <c r="G2" s="1751"/>
      <c r="H2" s="1751"/>
      <c r="I2" s="1751"/>
      <c r="J2" s="139"/>
      <c r="K2" s="139"/>
      <c r="L2" s="139"/>
      <c r="M2" s="139"/>
    </row>
    <row r="4" spans="1:13" ht="188.25" customHeight="1">
      <c r="B4" s="1752" t="s">
        <v>1323</v>
      </c>
      <c r="C4" s="1745"/>
      <c r="D4" s="1745"/>
      <c r="E4" s="1745"/>
      <c r="F4" s="1745"/>
      <c r="G4" s="1745"/>
      <c r="H4" s="1745"/>
      <c r="I4" s="1745"/>
      <c r="J4" s="979"/>
      <c r="K4" s="979"/>
      <c r="L4" s="979"/>
      <c r="M4" s="979"/>
    </row>
    <row r="5" spans="1:13" ht="20.100000000000001" customHeight="1">
      <c r="B5" s="1116" t="s">
        <v>9</v>
      </c>
      <c r="C5" s="1742" t="s">
        <v>305</v>
      </c>
      <c r="D5" s="1742"/>
      <c r="E5" s="1742"/>
      <c r="F5" s="1742"/>
      <c r="G5" s="1742"/>
      <c r="H5" s="1742"/>
      <c r="I5" s="1742"/>
    </row>
    <row r="6" spans="1:13" ht="42.75" customHeight="1">
      <c r="B6" s="1119"/>
      <c r="C6" s="1118" t="s">
        <v>312</v>
      </c>
      <c r="D6" s="1119" t="s">
        <v>266</v>
      </c>
      <c r="E6" s="1118" t="s">
        <v>311</v>
      </c>
      <c r="F6" s="1118" t="s">
        <v>310</v>
      </c>
      <c r="G6" s="1118" t="s">
        <v>286</v>
      </c>
      <c r="H6" s="1119" t="s">
        <v>279</v>
      </c>
      <c r="I6" s="1119" t="s">
        <v>32</v>
      </c>
    </row>
    <row r="7" spans="1:13" ht="20.100000000000001" customHeight="1">
      <c r="B7" s="1164" t="s">
        <v>168</v>
      </c>
      <c r="C7" s="1165"/>
      <c r="D7" s="1165"/>
      <c r="E7" s="1165"/>
      <c r="F7" s="1165"/>
      <c r="G7" s="1165"/>
      <c r="H7" s="1165"/>
      <c r="I7" s="1165"/>
    </row>
    <row r="8" spans="1:13" ht="20.100000000000001" customHeight="1">
      <c r="B8" s="1166" t="s">
        <v>357</v>
      </c>
      <c r="C8" s="939">
        <v>69411</v>
      </c>
      <c r="D8" s="939">
        <v>1045</v>
      </c>
      <c r="E8" s="939">
        <v>75060</v>
      </c>
      <c r="F8" s="939">
        <v>57478</v>
      </c>
      <c r="G8" s="939">
        <v>40866</v>
      </c>
      <c r="H8" s="939">
        <v>26904</v>
      </c>
      <c r="I8" s="1167">
        <v>270764</v>
      </c>
    </row>
    <row r="9" spans="1:13" ht="20.100000000000001" customHeight="1">
      <c r="B9" s="1166" t="s">
        <v>356</v>
      </c>
      <c r="C9" s="939">
        <v>-20263</v>
      </c>
      <c r="D9" s="939">
        <v>-512</v>
      </c>
      <c r="E9" s="939">
        <v>-27455</v>
      </c>
      <c r="F9" s="939">
        <v>-46510</v>
      </c>
      <c r="G9" s="939">
        <v>-24103</v>
      </c>
      <c r="H9" s="939">
        <v>-8355</v>
      </c>
      <c r="I9" s="1167">
        <v>-127198</v>
      </c>
    </row>
    <row r="10" spans="1:13" ht="20.100000000000001" customHeight="1">
      <c r="B10" s="1166" t="s">
        <v>355</v>
      </c>
      <c r="C10" s="939">
        <v>-20418</v>
      </c>
      <c r="D10" s="939">
        <v>-495</v>
      </c>
      <c r="E10" s="939">
        <v>-24843</v>
      </c>
      <c r="F10" s="939">
        <v>-5099</v>
      </c>
      <c r="G10" s="939">
        <v>-11104</v>
      </c>
      <c r="H10" s="939">
        <v>-6289</v>
      </c>
      <c r="I10" s="1167">
        <v>-68248</v>
      </c>
    </row>
    <row r="11" spans="1:13" ht="20.100000000000001" customHeight="1">
      <c r="B11" s="1168" t="s">
        <v>354</v>
      </c>
      <c r="C11" s="1169">
        <v>-7516</v>
      </c>
      <c r="D11" s="1169">
        <v>-28</v>
      </c>
      <c r="E11" s="1169">
        <v>-12050</v>
      </c>
      <c r="F11" s="1169">
        <v>-1839</v>
      </c>
      <c r="G11" s="1169">
        <v>-1105</v>
      </c>
      <c r="H11" s="1169">
        <v>-3046</v>
      </c>
      <c r="I11" s="1170">
        <v>-25584</v>
      </c>
    </row>
    <row r="12" spans="1:13" ht="20.100000000000001" customHeight="1">
      <c r="B12" s="1171" t="s">
        <v>353</v>
      </c>
      <c r="C12" s="1172">
        <v>21214</v>
      </c>
      <c r="D12" s="1172">
        <v>10</v>
      </c>
      <c r="E12" s="1172">
        <v>10712</v>
      </c>
      <c r="F12" s="1172">
        <v>4030</v>
      </c>
      <c r="G12" s="1172">
        <v>4554</v>
      </c>
      <c r="H12" s="1172">
        <v>9214</v>
      </c>
      <c r="I12" s="1173">
        <v>49734</v>
      </c>
    </row>
    <row r="13" spans="1:13" ht="20.100000000000001" customHeight="1">
      <c r="B13" s="1174" t="s">
        <v>352</v>
      </c>
      <c r="C13" s="1071">
        <v>-10784</v>
      </c>
      <c r="D13" s="1071">
        <v>18</v>
      </c>
      <c r="E13" s="1071">
        <v>-3450</v>
      </c>
      <c r="F13" s="1071">
        <v>-2194</v>
      </c>
      <c r="G13" s="1071">
        <v>-4014</v>
      </c>
      <c r="H13" s="1071">
        <v>-5299</v>
      </c>
      <c r="I13" s="1175">
        <v>-25723</v>
      </c>
    </row>
    <row r="14" spans="1:13" ht="20.100000000000001" customHeight="1">
      <c r="B14" s="1176" t="s">
        <v>351</v>
      </c>
      <c r="C14" s="1177">
        <v>10430</v>
      </c>
      <c r="D14" s="1177">
        <v>28</v>
      </c>
      <c r="E14" s="1177">
        <v>7262</v>
      </c>
      <c r="F14" s="1177">
        <v>1836</v>
      </c>
      <c r="G14" s="1177">
        <v>540</v>
      </c>
      <c r="H14" s="1177">
        <v>3915</v>
      </c>
      <c r="I14" s="1178">
        <v>24011</v>
      </c>
    </row>
    <row r="15" spans="1:13" ht="20.100000000000001" customHeight="1">
      <c r="B15" s="1164" t="s">
        <v>209</v>
      </c>
      <c r="C15" s="1179"/>
      <c r="D15" s="1179"/>
      <c r="E15" s="1179"/>
      <c r="F15" s="1179"/>
      <c r="G15" s="1179"/>
      <c r="H15" s="1179"/>
      <c r="I15" s="1179"/>
    </row>
    <row r="16" spans="1:13" ht="20.100000000000001" customHeight="1">
      <c r="B16" s="1166" t="s">
        <v>357</v>
      </c>
      <c r="C16" s="939">
        <v>46212</v>
      </c>
      <c r="D16" s="939">
        <v>365</v>
      </c>
      <c r="E16" s="939">
        <v>51677</v>
      </c>
      <c r="F16" s="939">
        <v>52891</v>
      </c>
      <c r="G16" s="939">
        <v>21520</v>
      </c>
      <c r="H16" s="939">
        <v>19209</v>
      </c>
      <c r="I16" s="1167">
        <v>191874</v>
      </c>
    </row>
    <row r="17" spans="2:9" ht="20.100000000000001" customHeight="1">
      <c r="B17" s="1166" t="s">
        <v>356</v>
      </c>
      <c r="C17" s="939">
        <v>-15428</v>
      </c>
      <c r="D17" s="939">
        <v>-179</v>
      </c>
      <c r="E17" s="939">
        <v>-19519</v>
      </c>
      <c r="F17" s="939">
        <v>-39108</v>
      </c>
      <c r="G17" s="939">
        <v>-14267</v>
      </c>
      <c r="H17" s="939">
        <v>-7495</v>
      </c>
      <c r="I17" s="1167">
        <v>-95996</v>
      </c>
    </row>
    <row r="18" spans="2:9" ht="20.100000000000001" customHeight="1">
      <c r="B18" s="1166" t="s">
        <v>355</v>
      </c>
      <c r="C18" s="939">
        <v>-15334</v>
      </c>
      <c r="D18" s="939">
        <v>-219</v>
      </c>
      <c r="E18" s="939">
        <v>-19300</v>
      </c>
      <c r="F18" s="939">
        <v>-4995</v>
      </c>
      <c r="G18" s="939">
        <v>-5487</v>
      </c>
      <c r="H18" s="939">
        <v>-4805</v>
      </c>
      <c r="I18" s="1167">
        <v>-50140</v>
      </c>
    </row>
    <row r="19" spans="2:9" ht="20.100000000000001" customHeight="1">
      <c r="B19" s="1168" t="s">
        <v>354</v>
      </c>
      <c r="C19" s="1169">
        <v>-2599</v>
      </c>
      <c r="D19" s="1169">
        <v>-1</v>
      </c>
      <c r="E19" s="1169">
        <v>-7480</v>
      </c>
      <c r="F19" s="1169">
        <v>-2517</v>
      </c>
      <c r="G19" s="1169">
        <v>-989</v>
      </c>
      <c r="H19" s="1169">
        <v>-955</v>
      </c>
      <c r="I19" s="1170">
        <v>-14541</v>
      </c>
    </row>
    <row r="20" spans="2:9" ht="20.100000000000001" customHeight="1">
      <c r="B20" s="1171" t="s">
        <v>353</v>
      </c>
      <c r="C20" s="1172">
        <v>12851</v>
      </c>
      <c r="D20" s="1172">
        <v>-34</v>
      </c>
      <c r="E20" s="1172">
        <v>5378</v>
      </c>
      <c r="F20" s="1172">
        <v>6271</v>
      </c>
      <c r="G20" s="1172">
        <v>777</v>
      </c>
      <c r="H20" s="1172">
        <v>5954</v>
      </c>
      <c r="I20" s="1173">
        <v>31197</v>
      </c>
    </row>
    <row r="21" spans="2:9" ht="20.100000000000001" customHeight="1">
      <c r="B21" s="1174" t="s">
        <v>352</v>
      </c>
      <c r="C21" s="1071">
        <v>-5172</v>
      </c>
      <c r="D21" s="1071">
        <v>8</v>
      </c>
      <c r="E21" s="1071">
        <v>-64</v>
      </c>
      <c r="F21" s="1071">
        <v>-2986</v>
      </c>
      <c r="G21" s="1071">
        <v>-815</v>
      </c>
      <c r="H21" s="1071">
        <v>-2666</v>
      </c>
      <c r="I21" s="1175">
        <v>-11695</v>
      </c>
    </row>
    <row r="22" spans="2:9" ht="20.100000000000001" customHeight="1">
      <c r="B22" s="1176" t="s">
        <v>351</v>
      </c>
      <c r="C22" s="1177">
        <v>7679</v>
      </c>
      <c r="D22" s="1177">
        <v>-26</v>
      </c>
      <c r="E22" s="1177">
        <v>5314</v>
      </c>
      <c r="F22" s="1177">
        <v>3285</v>
      </c>
      <c r="G22" s="1177">
        <v>-38</v>
      </c>
      <c r="H22" s="1177">
        <v>3288</v>
      </c>
      <c r="I22" s="1180">
        <v>19502</v>
      </c>
    </row>
    <row r="23" spans="2:9" ht="20.100000000000001" customHeight="1">
      <c r="B23" s="1164" t="s">
        <v>239</v>
      </c>
      <c r="C23" s="1179"/>
      <c r="D23" s="1179"/>
      <c r="E23" s="1179"/>
      <c r="F23" s="1179"/>
      <c r="G23" s="1179"/>
      <c r="H23" s="1179"/>
      <c r="I23" s="1179"/>
    </row>
    <row r="24" spans="2:9" ht="20.100000000000001" customHeight="1">
      <c r="B24" s="1166" t="s">
        <v>357</v>
      </c>
      <c r="C24" s="939">
        <v>58133</v>
      </c>
      <c r="D24" s="939">
        <v>420</v>
      </c>
      <c r="E24" s="939">
        <v>63319</v>
      </c>
      <c r="F24" s="939">
        <v>67180</v>
      </c>
      <c r="G24" s="939">
        <v>37203</v>
      </c>
      <c r="H24" s="939">
        <v>20616</v>
      </c>
      <c r="I24" s="1167">
        <v>246871</v>
      </c>
    </row>
    <row r="25" spans="2:9" ht="20.100000000000001" customHeight="1">
      <c r="B25" s="1166" t="s">
        <v>356</v>
      </c>
      <c r="C25" s="939">
        <v>-16644</v>
      </c>
      <c r="D25" s="939">
        <v>-221</v>
      </c>
      <c r="E25" s="939">
        <v>-18554</v>
      </c>
      <c r="F25" s="939">
        <v>-50240</v>
      </c>
      <c r="G25" s="939">
        <v>-19372</v>
      </c>
      <c r="H25" s="939">
        <v>-5780</v>
      </c>
      <c r="I25" s="1167">
        <v>-110811</v>
      </c>
    </row>
    <row r="26" spans="2:9" ht="20.100000000000001" customHeight="1">
      <c r="B26" s="1166" t="s">
        <v>355</v>
      </c>
      <c r="C26" s="939">
        <v>-13302</v>
      </c>
      <c r="D26" s="939">
        <v>-115</v>
      </c>
      <c r="E26" s="939">
        <v>-15319</v>
      </c>
      <c r="F26" s="939">
        <v>-5648</v>
      </c>
      <c r="G26" s="939">
        <v>-6337</v>
      </c>
      <c r="H26" s="939">
        <v>-4044</v>
      </c>
      <c r="I26" s="1167">
        <v>-44765</v>
      </c>
    </row>
    <row r="27" spans="2:9" ht="20.100000000000001" customHeight="1">
      <c r="B27" s="1168" t="s">
        <v>354</v>
      </c>
      <c r="C27" s="1169">
        <v>-9385</v>
      </c>
      <c r="D27" s="1169">
        <v>-36</v>
      </c>
      <c r="E27" s="1169">
        <v>-11403</v>
      </c>
      <c r="F27" s="1169">
        <v>-4450</v>
      </c>
      <c r="G27" s="1169">
        <v>-921</v>
      </c>
      <c r="H27" s="1169">
        <v>-1721</v>
      </c>
      <c r="I27" s="1170">
        <v>-27916</v>
      </c>
    </row>
    <row r="28" spans="2:9" ht="20.100000000000001" customHeight="1">
      <c r="B28" s="1171" t="s">
        <v>353</v>
      </c>
      <c r="C28" s="1172">
        <v>18802</v>
      </c>
      <c r="D28" s="1172">
        <v>47</v>
      </c>
      <c r="E28" s="1172">
        <v>18043</v>
      </c>
      <c r="F28" s="1172">
        <v>6843</v>
      </c>
      <c r="G28" s="1172">
        <v>10572</v>
      </c>
      <c r="H28" s="1172">
        <v>9070</v>
      </c>
      <c r="I28" s="1173">
        <v>63377</v>
      </c>
    </row>
    <row r="29" spans="2:9" ht="20.100000000000001" customHeight="1">
      <c r="B29" s="1174" t="s">
        <v>352</v>
      </c>
      <c r="C29" s="1071">
        <v>-8106</v>
      </c>
      <c r="D29" s="1071">
        <v>-3</v>
      </c>
      <c r="E29" s="1071">
        <v>-4977</v>
      </c>
      <c r="F29" s="1071">
        <v>-3065</v>
      </c>
      <c r="G29" s="1071">
        <v>-6562</v>
      </c>
      <c r="H29" s="1071">
        <v>-3567</v>
      </c>
      <c r="I29" s="1175">
        <v>-26280</v>
      </c>
    </row>
    <row r="30" spans="2:9" ht="20.100000000000001" customHeight="1">
      <c r="B30" s="1176" t="s">
        <v>351</v>
      </c>
      <c r="C30" s="1177">
        <v>10696</v>
      </c>
      <c r="D30" s="1177">
        <v>44</v>
      </c>
      <c r="E30" s="1177">
        <v>13066</v>
      </c>
      <c r="F30" s="1177">
        <v>3778</v>
      </c>
      <c r="G30" s="1177">
        <v>4010</v>
      </c>
      <c r="H30" s="1177">
        <v>5503</v>
      </c>
      <c r="I30" s="1180">
        <v>37097</v>
      </c>
    </row>
    <row r="31" spans="2:9" ht="20.100000000000001" customHeight="1">
      <c r="B31" s="1181"/>
      <c r="C31" s="1182"/>
      <c r="D31" s="1182"/>
      <c r="E31" s="1182"/>
      <c r="F31" s="1182"/>
      <c r="G31" s="1182"/>
      <c r="H31" s="1182"/>
      <c r="I31" s="1182"/>
    </row>
    <row r="32" spans="2:9" ht="20.100000000000001" customHeight="1">
      <c r="B32" s="1181"/>
      <c r="C32" s="1182"/>
      <c r="D32" s="1182"/>
      <c r="E32" s="1182"/>
      <c r="F32" s="1182"/>
      <c r="G32" s="1182"/>
      <c r="H32" s="1182"/>
      <c r="I32" s="1182"/>
    </row>
    <row r="33" spans="2:9" ht="20.100000000000001" customHeight="1">
      <c r="B33" s="1116" t="s">
        <v>9</v>
      </c>
      <c r="C33" s="1742" t="s">
        <v>305</v>
      </c>
      <c r="D33" s="1742"/>
      <c r="E33" s="1742"/>
      <c r="F33" s="1742"/>
      <c r="G33" s="1742"/>
      <c r="H33" s="1742"/>
      <c r="I33" s="1742"/>
    </row>
    <row r="34" spans="2:9" ht="42.75" customHeight="1">
      <c r="B34" s="1119"/>
      <c r="C34" s="1118" t="s">
        <v>312</v>
      </c>
      <c r="D34" s="1119" t="s">
        <v>266</v>
      </c>
      <c r="E34" s="1118" t="s">
        <v>311</v>
      </c>
      <c r="F34" s="1118" t="s">
        <v>310</v>
      </c>
      <c r="G34" s="1118" t="s">
        <v>286</v>
      </c>
      <c r="H34" s="1119" t="s">
        <v>279</v>
      </c>
      <c r="I34" s="1119" t="s">
        <v>32</v>
      </c>
    </row>
    <row r="35" spans="2:9" ht="20.100000000000001" customHeight="1">
      <c r="B35" s="1183" t="s">
        <v>535</v>
      </c>
      <c r="C35" s="1184"/>
      <c r="D35" s="1184"/>
      <c r="E35" s="1184"/>
      <c r="F35" s="1184"/>
      <c r="G35" s="1184"/>
      <c r="H35" s="1184"/>
      <c r="I35" s="1184"/>
    </row>
    <row r="36" spans="2:9" ht="20.100000000000001" customHeight="1">
      <c r="B36" s="1166" t="s">
        <v>799</v>
      </c>
      <c r="C36" s="939">
        <v>90506</v>
      </c>
      <c r="D36" s="939">
        <v>508</v>
      </c>
      <c r="E36" s="939">
        <v>79258</v>
      </c>
      <c r="F36" s="939">
        <v>121614</v>
      </c>
      <c r="G36" s="939">
        <v>41224</v>
      </c>
      <c r="H36" s="939">
        <v>19936</v>
      </c>
      <c r="I36" s="1167">
        <v>353046</v>
      </c>
    </row>
    <row r="37" spans="2:9" ht="20.100000000000001" customHeight="1">
      <c r="B37" s="1166" t="s">
        <v>356</v>
      </c>
      <c r="C37" s="939">
        <v>-21813</v>
      </c>
      <c r="D37" s="939">
        <v>-226</v>
      </c>
      <c r="E37" s="939">
        <v>-19236</v>
      </c>
      <c r="F37" s="939">
        <v>-95749</v>
      </c>
      <c r="G37" s="939">
        <v>-21282</v>
      </c>
      <c r="H37" s="939">
        <v>-4570</v>
      </c>
      <c r="I37" s="1167">
        <v>-162876</v>
      </c>
    </row>
    <row r="38" spans="2:9" ht="20.100000000000001" customHeight="1">
      <c r="B38" s="1166" t="s">
        <v>355</v>
      </c>
      <c r="C38" s="939">
        <v>-17735</v>
      </c>
      <c r="D38" s="939">
        <v>-135</v>
      </c>
      <c r="E38" s="939">
        <v>-13861</v>
      </c>
      <c r="F38" s="939">
        <v>-6656</v>
      </c>
      <c r="G38" s="939">
        <v>-6584</v>
      </c>
      <c r="H38" s="939">
        <v>-3093</v>
      </c>
      <c r="I38" s="1167">
        <v>-48064</v>
      </c>
    </row>
    <row r="39" spans="2:9" ht="20.100000000000001" customHeight="1">
      <c r="B39" s="1168" t="s">
        <v>354</v>
      </c>
      <c r="C39" s="1169">
        <v>-22486</v>
      </c>
      <c r="D39" s="1169">
        <v>-63</v>
      </c>
      <c r="E39" s="1169">
        <v>-16357</v>
      </c>
      <c r="F39" s="1169">
        <v>-5965</v>
      </c>
      <c r="G39" s="1169">
        <v>-2322</v>
      </c>
      <c r="H39" s="1169">
        <v>-2809</v>
      </c>
      <c r="I39" s="1170">
        <v>-50002</v>
      </c>
    </row>
    <row r="40" spans="2:9" ht="20.100000000000001" customHeight="1">
      <c r="B40" s="1171" t="s">
        <v>353</v>
      </c>
      <c r="C40" s="1172">
        <v>28472</v>
      </c>
      <c r="D40" s="1172">
        <v>84</v>
      </c>
      <c r="E40" s="1172">
        <v>29804</v>
      </c>
      <c r="F40" s="1172">
        <v>13244</v>
      </c>
      <c r="G40" s="1172">
        <v>11036</v>
      </c>
      <c r="H40" s="1172">
        <v>9464</v>
      </c>
      <c r="I40" s="1173">
        <v>92104</v>
      </c>
    </row>
    <row r="41" spans="2:9" ht="20.100000000000001" customHeight="1">
      <c r="B41" s="1174" t="s">
        <v>352</v>
      </c>
      <c r="C41" s="1071">
        <v>-11811</v>
      </c>
      <c r="D41" s="1071">
        <v>-16</v>
      </c>
      <c r="E41" s="1071">
        <v>-8277</v>
      </c>
      <c r="F41" s="1071">
        <v>-5469</v>
      </c>
      <c r="G41" s="1071">
        <v>-5479</v>
      </c>
      <c r="H41" s="1071">
        <v>-3247</v>
      </c>
      <c r="I41" s="1175">
        <v>-34299</v>
      </c>
    </row>
    <row r="42" spans="2:9" ht="20.100000000000001" customHeight="1">
      <c r="B42" s="1176" t="s">
        <v>351</v>
      </c>
      <c r="C42" s="1177">
        <v>16661</v>
      </c>
      <c r="D42" s="1177">
        <v>68</v>
      </c>
      <c r="E42" s="1177">
        <v>21527</v>
      </c>
      <c r="F42" s="1177">
        <v>7775</v>
      </c>
      <c r="G42" s="1177">
        <v>5557</v>
      </c>
      <c r="H42" s="1177">
        <v>6217</v>
      </c>
      <c r="I42" s="1180">
        <v>57805</v>
      </c>
    </row>
    <row r="43" spans="2:9" ht="20.100000000000001" customHeight="1">
      <c r="B43" s="1185" t="s">
        <v>660</v>
      </c>
      <c r="C43" s="1186"/>
      <c r="D43" s="1186"/>
      <c r="E43" s="1186"/>
      <c r="F43" s="1186"/>
      <c r="G43" s="1186"/>
      <c r="H43" s="1186"/>
      <c r="I43" s="1186"/>
    </row>
    <row r="44" spans="2:9" ht="20.100000000000001" customHeight="1">
      <c r="B44" s="459" t="s">
        <v>357</v>
      </c>
      <c r="C44" s="391">
        <v>70868</v>
      </c>
      <c r="D44" s="391">
        <v>436</v>
      </c>
      <c r="E44" s="391">
        <v>70854</v>
      </c>
      <c r="F44" s="391">
        <v>110796</v>
      </c>
      <c r="G44" s="391">
        <v>50810</v>
      </c>
      <c r="H44" s="391">
        <v>19953</v>
      </c>
      <c r="I44" s="1130">
        <v>323717</v>
      </c>
    </row>
    <row r="45" spans="2:9" ht="20.100000000000001" customHeight="1">
      <c r="B45" s="459" t="s">
        <v>356</v>
      </c>
      <c r="C45" s="391">
        <v>-18957</v>
      </c>
      <c r="D45" s="391">
        <v>-224</v>
      </c>
      <c r="E45" s="391">
        <v>-18940</v>
      </c>
      <c r="F45" s="391">
        <v>-85511</v>
      </c>
      <c r="G45" s="391">
        <v>-20843</v>
      </c>
      <c r="H45" s="391">
        <v>-5187</v>
      </c>
      <c r="I45" s="1130">
        <v>-149662</v>
      </c>
    </row>
    <row r="46" spans="2:9" ht="20.100000000000001" customHeight="1">
      <c r="B46" s="459" t="s">
        <v>355</v>
      </c>
      <c r="C46" s="391">
        <v>-15668</v>
      </c>
      <c r="D46" s="391">
        <v>-107</v>
      </c>
      <c r="E46" s="391">
        <v>-14942</v>
      </c>
      <c r="F46" s="391">
        <v>-7865</v>
      </c>
      <c r="G46" s="391">
        <v>-9171</v>
      </c>
      <c r="H46" s="391">
        <v>-3014</v>
      </c>
      <c r="I46" s="1130">
        <v>-50767</v>
      </c>
    </row>
    <row r="47" spans="2:9" ht="20.100000000000001" customHeight="1">
      <c r="B47" s="537" t="s">
        <v>354</v>
      </c>
      <c r="C47" s="238">
        <v>-12932</v>
      </c>
      <c r="D47" s="238">
        <v>-46</v>
      </c>
      <c r="E47" s="238">
        <v>-12341</v>
      </c>
      <c r="F47" s="238">
        <v>-4887</v>
      </c>
      <c r="G47" s="238">
        <v>-1790</v>
      </c>
      <c r="H47" s="238">
        <v>-1867</v>
      </c>
      <c r="I47" s="1139">
        <v>-33863</v>
      </c>
    </row>
    <row r="48" spans="2:9" ht="20.100000000000001" customHeight="1">
      <c r="B48" s="1187" t="s">
        <v>353</v>
      </c>
      <c r="C48" s="1188">
        <v>23311</v>
      </c>
      <c r="D48" s="1188">
        <v>59</v>
      </c>
      <c r="E48" s="1188">
        <v>24631</v>
      </c>
      <c r="F48" s="1188">
        <v>12533</v>
      </c>
      <c r="G48" s="1188">
        <v>19006</v>
      </c>
      <c r="H48" s="1188">
        <v>9885</v>
      </c>
      <c r="I48" s="1189">
        <v>89425</v>
      </c>
    </row>
    <row r="49" spans="2:9" ht="20.100000000000001" customHeight="1">
      <c r="B49" s="899" t="s">
        <v>352</v>
      </c>
      <c r="C49" s="850">
        <v>-10029</v>
      </c>
      <c r="D49" s="850">
        <v>-11</v>
      </c>
      <c r="E49" s="850">
        <v>-10004</v>
      </c>
      <c r="F49" s="850">
        <v>-5143</v>
      </c>
      <c r="G49" s="850">
        <v>-10061</v>
      </c>
      <c r="H49" s="850">
        <v>-3588</v>
      </c>
      <c r="I49" s="1131">
        <v>-38836</v>
      </c>
    </row>
    <row r="50" spans="2:9" ht="20.100000000000001" customHeight="1">
      <c r="B50" s="1134" t="s">
        <v>351</v>
      </c>
      <c r="C50" s="1107">
        <v>13282</v>
      </c>
      <c r="D50" s="1107">
        <v>48</v>
      </c>
      <c r="E50" s="1107">
        <v>14627</v>
      </c>
      <c r="F50" s="1107">
        <v>7390</v>
      </c>
      <c r="G50" s="1107">
        <v>8945</v>
      </c>
      <c r="H50" s="1107">
        <v>6297</v>
      </c>
      <c r="I50" s="1135">
        <v>50589</v>
      </c>
    </row>
    <row r="51" spans="2:9" ht="20.100000000000001" customHeight="1">
      <c r="B51" s="1190" t="s">
        <v>361</v>
      </c>
      <c r="C51" s="1191"/>
      <c r="D51" s="1191"/>
      <c r="E51" s="1191"/>
      <c r="F51" s="1191"/>
      <c r="G51" s="1191"/>
      <c r="H51" s="1191"/>
      <c r="I51" s="1191"/>
    </row>
    <row r="52" spans="2:9" ht="20.100000000000001" customHeight="1">
      <c r="B52" s="459" t="s">
        <v>1185</v>
      </c>
      <c r="C52" s="391" t="s">
        <v>10</v>
      </c>
      <c r="D52" s="391" t="s">
        <v>10</v>
      </c>
      <c r="E52" s="391">
        <v>448</v>
      </c>
      <c r="F52" s="391" t="s">
        <v>10</v>
      </c>
      <c r="G52" s="391" t="s">
        <v>10</v>
      </c>
      <c r="H52" s="391" t="s">
        <v>10</v>
      </c>
      <c r="I52" s="1130">
        <v>448</v>
      </c>
    </row>
    <row r="53" spans="2:9" ht="20.100000000000001" customHeight="1">
      <c r="B53" s="537" t="s">
        <v>359</v>
      </c>
      <c r="C53" s="238" t="s">
        <v>10</v>
      </c>
      <c r="D53" s="238" t="s">
        <v>10</v>
      </c>
      <c r="E53" s="238">
        <v>253</v>
      </c>
      <c r="F53" s="238" t="s">
        <v>10</v>
      </c>
      <c r="G53" s="238" t="s">
        <v>10</v>
      </c>
      <c r="H53" s="238" t="s">
        <v>10</v>
      </c>
      <c r="I53" s="1139">
        <v>253</v>
      </c>
    </row>
    <row r="54" spans="2:9" ht="20.100000000000001" customHeight="1">
      <c r="B54" s="537" t="s">
        <v>358</v>
      </c>
      <c r="C54" s="238" t="s">
        <v>10</v>
      </c>
      <c r="D54" s="238" t="s">
        <v>10</v>
      </c>
      <c r="E54" s="238">
        <v>862</v>
      </c>
      <c r="F54" s="238" t="s">
        <v>10</v>
      </c>
      <c r="G54" s="238" t="s">
        <v>10</v>
      </c>
      <c r="H54" s="238" t="s">
        <v>10</v>
      </c>
      <c r="I54" s="1139">
        <v>862</v>
      </c>
    </row>
    <row r="55" spans="2:9" ht="20.100000000000001" customHeight="1">
      <c r="B55" s="899" t="s">
        <v>543</v>
      </c>
      <c r="C55" s="850" t="s">
        <v>10</v>
      </c>
      <c r="D55" s="850" t="s">
        <v>10</v>
      </c>
      <c r="E55" s="850">
        <v>1440</v>
      </c>
      <c r="F55" s="850" t="s">
        <v>10</v>
      </c>
      <c r="G55" s="850" t="s">
        <v>10</v>
      </c>
      <c r="H55" s="850" t="s">
        <v>10</v>
      </c>
      <c r="I55" s="1131">
        <v>1440</v>
      </c>
    </row>
    <row r="56" spans="2:9" ht="20.100000000000001" customHeight="1">
      <c r="B56" s="1134" t="s">
        <v>746</v>
      </c>
      <c r="C56" s="1107" t="s">
        <v>10</v>
      </c>
      <c r="D56" s="1107" t="s">
        <v>10</v>
      </c>
      <c r="E56" s="1107">
        <v>968</v>
      </c>
      <c r="F56" s="1107" t="s">
        <v>10</v>
      </c>
      <c r="G56" s="1107" t="s">
        <v>10</v>
      </c>
      <c r="H56" s="1107" t="s">
        <v>10</v>
      </c>
      <c r="I56" s="1135">
        <v>968</v>
      </c>
    </row>
    <row r="58" spans="2:9" ht="20.100000000000001" customHeight="1">
      <c r="B58" s="1157" t="s">
        <v>9</v>
      </c>
      <c r="C58" s="1750" t="s">
        <v>304</v>
      </c>
      <c r="D58" s="1750"/>
      <c r="E58" s="1750"/>
      <c r="F58" s="1750"/>
      <c r="G58" s="1750"/>
      <c r="H58" s="1750"/>
      <c r="I58" s="1750"/>
    </row>
    <row r="59" spans="2:9" ht="42.75" customHeight="1">
      <c r="B59" s="1192" t="s">
        <v>360</v>
      </c>
      <c r="C59" s="1094" t="s">
        <v>312</v>
      </c>
      <c r="D59" s="1093" t="s">
        <v>266</v>
      </c>
      <c r="E59" s="1094" t="s">
        <v>311</v>
      </c>
      <c r="F59" s="1094" t="s">
        <v>310</v>
      </c>
      <c r="G59" s="1094" t="s">
        <v>286</v>
      </c>
      <c r="H59" s="1093" t="s">
        <v>279</v>
      </c>
      <c r="I59" s="1093" t="s">
        <v>32</v>
      </c>
    </row>
    <row r="60" spans="2:9" ht="20.100000000000001" customHeight="1">
      <c r="B60" s="459" t="s">
        <v>1185</v>
      </c>
      <c r="C60" s="391" t="s">
        <v>10</v>
      </c>
      <c r="D60" s="391">
        <v>2024</v>
      </c>
      <c r="E60" s="391">
        <v>-103</v>
      </c>
      <c r="F60" s="391">
        <v>6952</v>
      </c>
      <c r="G60" s="391">
        <v>1628</v>
      </c>
      <c r="H60" s="391" t="s">
        <v>10</v>
      </c>
      <c r="I60" s="1130">
        <v>10501</v>
      </c>
    </row>
    <row r="61" spans="2:9" ht="19.5" customHeight="1">
      <c r="B61" s="459" t="s">
        <v>359</v>
      </c>
      <c r="C61" s="391" t="s">
        <v>10</v>
      </c>
      <c r="D61" s="391">
        <v>5061</v>
      </c>
      <c r="E61" s="391">
        <v>-183</v>
      </c>
      <c r="F61" s="391">
        <v>3330</v>
      </c>
      <c r="G61" s="391">
        <v>1709</v>
      </c>
      <c r="H61" s="391" t="s">
        <v>10</v>
      </c>
      <c r="I61" s="1130">
        <v>9917</v>
      </c>
    </row>
    <row r="62" spans="2:9" ht="19.5" customHeight="1">
      <c r="B62" s="459" t="s">
        <v>358</v>
      </c>
      <c r="C62" s="391" t="s">
        <v>10</v>
      </c>
      <c r="D62" s="391">
        <v>7708</v>
      </c>
      <c r="E62" s="391">
        <v>135</v>
      </c>
      <c r="F62" s="391">
        <v>5437</v>
      </c>
      <c r="G62" s="391">
        <v>1662</v>
      </c>
      <c r="H62" s="391" t="s">
        <v>10</v>
      </c>
      <c r="I62" s="1130">
        <v>14942</v>
      </c>
    </row>
    <row r="63" spans="2:9" ht="19.5" customHeight="1">
      <c r="B63" s="899" t="s">
        <v>543</v>
      </c>
      <c r="C63" s="850" t="s">
        <v>10</v>
      </c>
      <c r="D63" s="850">
        <v>10843</v>
      </c>
      <c r="E63" s="850">
        <v>635</v>
      </c>
      <c r="F63" s="850">
        <v>6255</v>
      </c>
      <c r="G63" s="850">
        <v>1019</v>
      </c>
      <c r="H63" s="850" t="s">
        <v>10</v>
      </c>
      <c r="I63" s="1131">
        <v>18752</v>
      </c>
    </row>
    <row r="64" spans="2:9" ht="20.100000000000001" customHeight="1">
      <c r="B64" s="1142" t="s">
        <v>746</v>
      </c>
      <c r="C64" s="1191"/>
      <c r="D64" s="1123"/>
      <c r="E64" s="1123"/>
      <c r="F64" s="1123"/>
      <c r="G64" s="1123"/>
      <c r="H64" s="1123"/>
      <c r="I64" s="1191"/>
    </row>
    <row r="65" spans="2:9" ht="20.100000000000001" customHeight="1">
      <c r="B65" s="459" t="s">
        <v>357</v>
      </c>
      <c r="C65" s="391" t="s">
        <v>10</v>
      </c>
      <c r="D65" s="391">
        <v>43959</v>
      </c>
      <c r="E65" s="391">
        <v>326</v>
      </c>
      <c r="F65" s="391">
        <v>39513</v>
      </c>
      <c r="G65" s="391">
        <v>3970</v>
      </c>
      <c r="H65" s="391" t="s">
        <v>10</v>
      </c>
      <c r="I65" s="1130">
        <v>87768</v>
      </c>
    </row>
    <row r="66" spans="2:9" ht="20.100000000000001" customHeight="1">
      <c r="B66" s="459" t="s">
        <v>356</v>
      </c>
      <c r="C66" s="391" t="s">
        <v>10</v>
      </c>
      <c r="D66" s="391">
        <v>-9904</v>
      </c>
      <c r="E66" s="391">
        <v>-44</v>
      </c>
      <c r="F66" s="391">
        <v>-17392</v>
      </c>
      <c r="G66" s="391">
        <v>-2062</v>
      </c>
      <c r="H66" s="391" t="s">
        <v>10</v>
      </c>
      <c r="I66" s="1130">
        <v>-29402</v>
      </c>
    </row>
    <row r="67" spans="2:9" ht="20.100000000000001" customHeight="1">
      <c r="B67" s="459" t="s">
        <v>355</v>
      </c>
      <c r="C67" s="391" t="s">
        <v>10</v>
      </c>
      <c r="D67" s="391">
        <v>-1894</v>
      </c>
      <c r="E67" s="391">
        <v>-44</v>
      </c>
      <c r="F67" s="391">
        <v>-3272</v>
      </c>
      <c r="G67" s="391">
        <v>-242</v>
      </c>
      <c r="H67" s="391" t="s">
        <v>10</v>
      </c>
      <c r="I67" s="1139">
        <v>-5452</v>
      </c>
    </row>
    <row r="68" spans="2:9" ht="20.100000000000001" customHeight="1">
      <c r="B68" s="1193" t="s">
        <v>354</v>
      </c>
      <c r="C68" s="238" t="s">
        <v>10</v>
      </c>
      <c r="D68" s="238">
        <v>-4499</v>
      </c>
      <c r="E68" s="238" t="s">
        <v>10</v>
      </c>
      <c r="F68" s="238">
        <v>-9852</v>
      </c>
      <c r="G68" s="238">
        <v>-996</v>
      </c>
      <c r="H68" s="1194" t="s">
        <v>10</v>
      </c>
      <c r="I68" s="1139">
        <v>-15347</v>
      </c>
    </row>
    <row r="69" spans="2:9" ht="20.100000000000001" customHeight="1">
      <c r="B69" s="1187" t="s">
        <v>353</v>
      </c>
      <c r="C69" s="1188" t="s">
        <v>10</v>
      </c>
      <c r="D69" s="1188">
        <v>27662</v>
      </c>
      <c r="E69" s="1188">
        <v>238</v>
      </c>
      <c r="F69" s="1188">
        <v>8997</v>
      </c>
      <c r="G69" s="1188">
        <v>670</v>
      </c>
      <c r="H69" s="1188" t="s">
        <v>10</v>
      </c>
      <c r="I69" s="1189">
        <v>37567</v>
      </c>
    </row>
    <row r="70" spans="2:9" ht="20.100000000000001" customHeight="1">
      <c r="B70" s="899" t="s">
        <v>352</v>
      </c>
      <c r="C70" s="850" t="s">
        <v>10</v>
      </c>
      <c r="D70" s="850">
        <v>-16507</v>
      </c>
      <c r="E70" s="850">
        <v>-156</v>
      </c>
      <c r="F70" s="850">
        <v>-4626</v>
      </c>
      <c r="G70" s="850">
        <v>-406</v>
      </c>
      <c r="H70" s="850" t="s">
        <v>10</v>
      </c>
      <c r="I70" s="1195">
        <v>-21695</v>
      </c>
    </row>
    <row r="71" spans="2:9" ht="20.100000000000001" customHeight="1">
      <c r="B71" s="1196" t="s">
        <v>351</v>
      </c>
      <c r="C71" s="1107" t="s">
        <v>10</v>
      </c>
      <c r="D71" s="1107">
        <v>11155</v>
      </c>
      <c r="E71" s="1107">
        <v>82</v>
      </c>
      <c r="F71" s="1107">
        <v>4371</v>
      </c>
      <c r="G71" s="1107">
        <v>264</v>
      </c>
      <c r="H71" s="1107" t="s">
        <v>10</v>
      </c>
      <c r="I71" s="1135">
        <v>15872</v>
      </c>
    </row>
  </sheetData>
  <mergeCells count="5">
    <mergeCell ref="B2:I2"/>
    <mergeCell ref="B4:I4"/>
    <mergeCell ref="C5:I5"/>
    <mergeCell ref="C33:I33"/>
    <mergeCell ref="C58:I58"/>
  </mergeCells>
  <hyperlinks>
    <hyperlink ref="A2" location="Summary!A1" display=" " xr:uid="{00000000-0004-0000-3A00-000000000000}"/>
  </hyperlinks>
  <pageMargins left="0.74803149606299213" right="0.74803149606299213" top="0.98425196850393704" bottom="0.98425196850393704" header="0.51181102362204722" footer="0.51181102362204722"/>
  <pageSetup paperSize="9" scale="39" orientation="portrait" horizontalDpi="4294967292" verticalDpi="4294967292" r:id="rId1"/>
  <headerFooter>
    <oddFooter>&amp;L&amp;1#&amp;"Calibri"&amp;10&amp;K000000TOTAL Classification: Restricted Distribution TOTAL - All rights reserved</oddFooter>
  </headerFooter>
  <rowBreaks count="1" manualBreakCount="1">
    <brk id="31"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tabColor rgb="FF0076BD"/>
    <pageSetUpPr fitToPage="1"/>
  </sheetPr>
  <dimension ref="A1:Z64"/>
  <sheetViews>
    <sheetView showGridLines="0" view="pageBreakPreview" zoomScaleNormal="180" zoomScaleSheetLayoutView="100" zoomScalePageLayoutView="180" workbookViewId="0"/>
  </sheetViews>
  <sheetFormatPr defaultColWidth="11" defaultRowHeight="20.100000000000001" customHeight="1"/>
  <cols>
    <col min="1" max="1" width="5.5" style="61" customWidth="1"/>
    <col min="2" max="2" width="47.5" style="61" customWidth="1"/>
    <col min="3" max="4" width="11.125" style="61" bestFit="1" customWidth="1"/>
    <col min="5" max="6" width="10.625" style="61" customWidth="1"/>
    <col min="7" max="8" width="11.125" style="61" bestFit="1" customWidth="1"/>
    <col min="9" max="12" width="11.125" style="89" bestFit="1" customWidth="1"/>
    <col min="13" max="13" width="10.625" style="61" bestFit="1" customWidth="1"/>
    <col min="14" max="17" width="11.125" style="89" bestFit="1" customWidth="1"/>
    <col min="18" max="18" width="5.5" style="61" customWidth="1"/>
    <col min="19" max="23" width="11.125" style="61" bestFit="1" customWidth="1"/>
    <col min="24" max="16384" width="11" style="61"/>
  </cols>
  <sheetData>
    <row r="1" spans="1:26" ht="20.100000000000001" customHeight="1">
      <c r="A1" s="60"/>
      <c r="B1" s="60"/>
      <c r="C1" s="60"/>
      <c r="D1" s="60"/>
      <c r="E1" s="60"/>
      <c r="F1" s="60"/>
      <c r="G1" s="60"/>
    </row>
    <row r="2" spans="1:26" ht="20.100000000000001" customHeight="1">
      <c r="A2" s="88" t="s">
        <v>15</v>
      </c>
      <c r="B2" s="1691" t="s">
        <v>1227</v>
      </c>
      <c r="C2" s="1691"/>
      <c r="D2" s="1691"/>
      <c r="E2" s="1691"/>
      <c r="F2" s="1691"/>
      <c r="G2" s="1691"/>
      <c r="I2" s="92"/>
      <c r="J2" s="92"/>
      <c r="K2" s="92"/>
      <c r="L2" s="92"/>
      <c r="M2" s="91"/>
      <c r="N2" s="92"/>
      <c r="O2" s="92"/>
      <c r="P2" s="92"/>
      <c r="Q2" s="92"/>
      <c r="R2" s="91"/>
      <c r="S2" s="91"/>
      <c r="T2" s="91"/>
      <c r="U2" s="91"/>
      <c r="V2" s="91"/>
      <c r="W2" s="91"/>
    </row>
    <row r="3" spans="1:26" ht="20.100000000000001" customHeight="1">
      <c r="A3" s="60"/>
      <c r="B3" s="86"/>
      <c r="C3" s="86"/>
      <c r="D3" s="86"/>
      <c r="E3" s="60"/>
      <c r="F3" s="60"/>
      <c r="G3" s="60"/>
    </row>
    <row r="4" spans="1:26" ht="20.100000000000001" customHeight="1">
      <c r="A4" s="60"/>
      <c r="B4" s="51"/>
      <c r="C4" s="1692"/>
      <c r="D4" s="1692"/>
      <c r="E4" s="1692"/>
      <c r="F4" s="1692"/>
      <c r="G4" s="1692"/>
      <c r="H4" s="1692"/>
      <c r="I4" s="1692"/>
      <c r="J4" s="1692"/>
      <c r="K4" s="1692"/>
      <c r="L4" s="1692"/>
      <c r="M4" s="1693"/>
      <c r="N4" s="1693"/>
      <c r="O4" s="1693"/>
      <c r="P4" s="1693"/>
      <c r="Q4" s="1693"/>
      <c r="S4" s="1694"/>
      <c r="T4" s="1694"/>
      <c r="U4" s="1694"/>
      <c r="V4" s="1694"/>
      <c r="W4" s="1694"/>
    </row>
    <row r="5" spans="1:26" ht="20.100000000000001" customHeight="1">
      <c r="A5" s="60"/>
      <c r="B5" s="193"/>
      <c r="C5" s="194">
        <v>2019</v>
      </c>
      <c r="D5" s="1688" t="s">
        <v>5</v>
      </c>
      <c r="E5" s="1688"/>
      <c r="F5" s="1688"/>
      <c r="G5" s="1688"/>
      <c r="H5" s="195">
        <v>2018</v>
      </c>
      <c r="I5" s="1688" t="s">
        <v>5</v>
      </c>
      <c r="J5" s="1688"/>
      <c r="K5" s="1688"/>
      <c r="L5" s="1688"/>
      <c r="M5" s="195">
        <v>2017</v>
      </c>
      <c r="N5" s="1688" t="s">
        <v>5</v>
      </c>
      <c r="O5" s="1688"/>
      <c r="P5" s="1688"/>
      <c r="Q5" s="1688"/>
      <c r="S5" s="196"/>
      <c r="T5" s="1689"/>
      <c r="U5" s="1689"/>
      <c r="V5" s="1689"/>
      <c r="W5" s="1689"/>
      <c r="X5" s="189"/>
      <c r="Y5" s="189"/>
    </row>
    <row r="6" spans="1:26" ht="20.100000000000001" customHeight="1">
      <c r="A6" s="60"/>
      <c r="B6" s="197" t="s">
        <v>150</v>
      </c>
      <c r="C6" s="198" t="s">
        <v>6</v>
      </c>
      <c r="D6" s="199" t="s">
        <v>1223</v>
      </c>
      <c r="E6" s="199" t="s">
        <v>1224</v>
      </c>
      <c r="F6" s="199" t="s">
        <v>1225</v>
      </c>
      <c r="G6" s="199" t="s">
        <v>1226</v>
      </c>
      <c r="H6" s="198" t="s">
        <v>6</v>
      </c>
      <c r="I6" s="199" t="s">
        <v>1223</v>
      </c>
      <c r="J6" s="199" t="s">
        <v>1224</v>
      </c>
      <c r="K6" s="199" t="s">
        <v>1225</v>
      </c>
      <c r="L6" s="199" t="s">
        <v>1226</v>
      </c>
      <c r="M6" s="198" t="s">
        <v>6</v>
      </c>
      <c r="N6" s="199" t="s">
        <v>1223</v>
      </c>
      <c r="O6" s="199" t="s">
        <v>1224</v>
      </c>
      <c r="P6" s="199" t="s">
        <v>1225</v>
      </c>
      <c r="Q6" s="199" t="s">
        <v>1226</v>
      </c>
      <c r="S6" s="200"/>
      <c r="T6" s="201"/>
      <c r="U6" s="201"/>
      <c r="V6" s="201"/>
      <c r="W6" s="201"/>
      <c r="X6" s="189"/>
      <c r="Y6" s="189"/>
    </row>
    <row r="7" spans="1:26" ht="20.100000000000001" customHeight="1">
      <c r="A7" s="60"/>
      <c r="B7" s="202" t="s">
        <v>2</v>
      </c>
      <c r="C7" s="203">
        <v>11828</v>
      </c>
      <c r="D7" s="204">
        <v>2759</v>
      </c>
      <c r="E7" s="205">
        <v>2887</v>
      </c>
      <c r="F7" s="205">
        <v>3017</v>
      </c>
      <c r="G7" s="203">
        <v>3165</v>
      </c>
      <c r="H7" s="206">
        <v>13559</v>
      </c>
      <c r="I7" s="207">
        <v>2884</v>
      </c>
      <c r="J7" s="207">
        <v>3553</v>
      </c>
      <c r="K7" s="207">
        <v>3958</v>
      </c>
      <c r="L7" s="206">
        <v>3164</v>
      </c>
      <c r="M7" s="206">
        <v>10578</v>
      </c>
      <c r="N7" s="207">
        <v>2558</v>
      </c>
      <c r="O7" s="207">
        <v>2474</v>
      </c>
      <c r="P7" s="207">
        <v>2674</v>
      </c>
      <c r="Q7" s="206">
        <v>2872</v>
      </c>
      <c r="S7" s="208"/>
      <c r="T7" s="208"/>
      <c r="U7" s="208"/>
      <c r="V7" s="208"/>
      <c r="W7" s="208"/>
      <c r="X7" s="189"/>
      <c r="Y7" s="189"/>
    </row>
    <row r="8" spans="1:26" ht="20.100000000000001" customHeight="1">
      <c r="A8" s="60"/>
      <c r="B8" s="209" t="s">
        <v>531</v>
      </c>
      <c r="C8" s="210">
        <v>4.38</v>
      </c>
      <c r="D8" s="211">
        <v>1.02</v>
      </c>
      <c r="E8" s="212">
        <v>1.05</v>
      </c>
      <c r="F8" s="212">
        <v>1.1299999999999999</v>
      </c>
      <c r="G8" s="210">
        <v>1.19</v>
      </c>
      <c r="H8" s="213">
        <v>5.05</v>
      </c>
      <c r="I8" s="214">
        <v>1.0900000000000001</v>
      </c>
      <c r="J8" s="214">
        <v>1.31</v>
      </c>
      <c r="K8" s="214">
        <v>1.47</v>
      </c>
      <c r="L8" s="213">
        <v>1.17</v>
      </c>
      <c r="M8" s="215">
        <v>4.12</v>
      </c>
      <c r="N8" s="216">
        <v>1.01</v>
      </c>
      <c r="O8" s="216">
        <v>0.97</v>
      </c>
      <c r="P8" s="216">
        <v>1.04</v>
      </c>
      <c r="Q8" s="215">
        <v>1.1000000000000001</v>
      </c>
      <c r="S8" s="217"/>
      <c r="T8" s="217"/>
      <c r="U8" s="217"/>
      <c r="V8" s="217"/>
      <c r="W8" s="217"/>
      <c r="X8" s="189"/>
      <c r="Y8" s="189"/>
    </row>
    <row r="9" spans="1:26" ht="20.100000000000001" customHeight="1">
      <c r="A9" s="60"/>
      <c r="B9" s="218" t="s">
        <v>1</v>
      </c>
      <c r="C9" s="219">
        <v>11267</v>
      </c>
      <c r="D9" s="220">
        <v>3111</v>
      </c>
      <c r="E9" s="221">
        <v>2756</v>
      </c>
      <c r="F9" s="221">
        <v>2800</v>
      </c>
      <c r="G9" s="219">
        <v>2600</v>
      </c>
      <c r="H9" s="222">
        <v>11446</v>
      </c>
      <c r="I9" s="223">
        <v>2636</v>
      </c>
      <c r="J9" s="223">
        <v>3721</v>
      </c>
      <c r="K9" s="223">
        <v>3957</v>
      </c>
      <c r="L9" s="222">
        <v>1132</v>
      </c>
      <c r="M9" s="222">
        <v>8631</v>
      </c>
      <c r="N9" s="223">
        <v>2849</v>
      </c>
      <c r="O9" s="223">
        <v>2037</v>
      </c>
      <c r="P9" s="223">
        <v>2724</v>
      </c>
      <c r="Q9" s="222">
        <v>1021</v>
      </c>
      <c r="S9" s="208"/>
      <c r="T9" s="208"/>
      <c r="U9" s="208"/>
      <c r="V9" s="208"/>
      <c r="W9" s="208"/>
      <c r="X9" s="224"/>
      <c r="Y9" s="224"/>
    </row>
    <row r="10" spans="1:26" ht="20.100000000000001" customHeight="1">
      <c r="A10" s="60"/>
      <c r="B10" s="218" t="s">
        <v>11</v>
      </c>
      <c r="C10" s="225">
        <v>0.20699999999999999</v>
      </c>
      <c r="D10" s="226">
        <v>0.19800000000000001</v>
      </c>
      <c r="E10" s="227">
        <v>0.20599999999999999</v>
      </c>
      <c r="F10" s="227">
        <v>0.21099999999999999</v>
      </c>
      <c r="G10" s="225">
        <v>0.20699999999999999</v>
      </c>
      <c r="H10" s="228">
        <v>0.155</v>
      </c>
      <c r="I10" s="229">
        <v>0.151</v>
      </c>
      <c r="J10" s="229">
        <v>0.16500000000000001</v>
      </c>
      <c r="K10" s="229">
        <v>0.183</v>
      </c>
      <c r="L10" s="228">
        <v>0.155</v>
      </c>
      <c r="M10" s="228">
        <v>0.11899999999999999</v>
      </c>
      <c r="N10" s="229">
        <v>0.18099999999999999</v>
      </c>
      <c r="O10" s="229">
        <v>0.16600000000000001</v>
      </c>
      <c r="P10" s="229">
        <v>0.15</v>
      </c>
      <c r="Q10" s="228">
        <v>0.11899999999999999</v>
      </c>
      <c r="S10" s="230"/>
      <c r="T10" s="230"/>
      <c r="U10" s="230"/>
      <c r="V10" s="230"/>
      <c r="W10" s="230"/>
      <c r="X10" s="189"/>
      <c r="Y10" s="189"/>
    </row>
    <row r="11" spans="1:26" ht="20.100000000000001" customHeight="1">
      <c r="A11" s="60"/>
      <c r="B11" s="209" t="s">
        <v>140</v>
      </c>
      <c r="C11" s="231">
        <v>2601881075</v>
      </c>
      <c r="D11" s="232">
        <v>2641874274</v>
      </c>
      <c r="E11" s="233">
        <v>2666883760</v>
      </c>
      <c r="F11" s="233">
        <v>2666990510</v>
      </c>
      <c r="G11" s="231">
        <v>2601881075</v>
      </c>
      <c r="H11" s="234">
        <v>2640602007</v>
      </c>
      <c r="I11" s="235">
        <v>2633820167</v>
      </c>
      <c r="J11" s="235">
        <v>2665877332</v>
      </c>
      <c r="K11" s="235">
        <v>2666383509</v>
      </c>
      <c r="L11" s="234">
        <v>2640602007</v>
      </c>
      <c r="M11" s="236">
        <v>2528989616</v>
      </c>
      <c r="N11" s="237">
        <v>2453937714</v>
      </c>
      <c r="O11" s="237">
        <v>2501535888</v>
      </c>
      <c r="P11" s="237">
        <v>2502754234</v>
      </c>
      <c r="Q11" s="236">
        <v>2528989616</v>
      </c>
      <c r="S11" s="238"/>
      <c r="T11" s="238"/>
      <c r="U11" s="238"/>
      <c r="V11" s="238"/>
      <c r="W11" s="238"/>
      <c r="X11" s="189"/>
      <c r="Y11" s="189"/>
    </row>
    <row r="12" spans="1:26" ht="20.100000000000001" customHeight="1">
      <c r="A12" s="60"/>
      <c r="B12" s="209" t="s">
        <v>12</v>
      </c>
      <c r="C12" s="231">
        <v>2618007888</v>
      </c>
      <c r="D12" s="232">
        <v>2620344617</v>
      </c>
      <c r="E12" s="233">
        <v>2625380839</v>
      </c>
      <c r="F12" s="233">
        <v>2613558611</v>
      </c>
      <c r="G12" s="231">
        <v>2607260234</v>
      </c>
      <c r="H12" s="234">
        <v>2623716444</v>
      </c>
      <c r="I12" s="235">
        <v>2568034720</v>
      </c>
      <c r="J12" s="235">
        <v>2646317904</v>
      </c>
      <c r="K12" s="235">
        <v>2636751321</v>
      </c>
      <c r="L12" s="234">
        <v>2637489286</v>
      </c>
      <c r="M12" s="236">
        <v>2494756413</v>
      </c>
      <c r="N12" s="237">
        <v>2457491053</v>
      </c>
      <c r="O12" s="237">
        <v>2484608123</v>
      </c>
      <c r="P12" s="237">
        <v>2504878256</v>
      </c>
      <c r="Q12" s="236">
        <v>2535959002</v>
      </c>
      <c r="S12" s="238"/>
      <c r="T12" s="238"/>
      <c r="U12" s="238"/>
      <c r="V12" s="238"/>
      <c r="W12" s="238"/>
      <c r="X12" s="189"/>
      <c r="Y12" s="189"/>
    </row>
    <row r="13" spans="1:26" ht="20.100000000000001" customHeight="1">
      <c r="A13" s="60"/>
      <c r="B13" s="209" t="s">
        <v>13</v>
      </c>
      <c r="C13" s="239">
        <v>52389336</v>
      </c>
      <c r="D13" s="240">
        <v>8675188</v>
      </c>
      <c r="E13" s="241">
        <v>23656258</v>
      </c>
      <c r="F13" s="241">
        <v>8539761</v>
      </c>
      <c r="G13" s="239">
        <v>11518129</v>
      </c>
      <c r="H13" s="242">
        <v>72766481</v>
      </c>
      <c r="I13" s="243">
        <v>12471369</v>
      </c>
      <c r="J13" s="243">
        <v>20585145</v>
      </c>
      <c r="K13" s="243">
        <v>11990658</v>
      </c>
      <c r="L13" s="242">
        <v>27719309</v>
      </c>
      <c r="M13" s="244"/>
      <c r="N13" s="245"/>
      <c r="O13" s="245"/>
      <c r="P13" s="245"/>
      <c r="Q13" s="244"/>
      <c r="S13" s="246"/>
      <c r="T13" s="246"/>
      <c r="U13" s="246"/>
      <c r="V13" s="246"/>
      <c r="W13" s="246"/>
      <c r="X13" s="189"/>
      <c r="Y13" s="189"/>
      <c r="Z13" s="189"/>
    </row>
    <row r="14" spans="1:26" s="108" customFormat="1" ht="20.100000000000001" customHeight="1">
      <c r="A14" s="247"/>
      <c r="B14" s="248" t="s">
        <v>14</v>
      </c>
      <c r="C14" s="249">
        <v>2.8000000000000003</v>
      </c>
      <c r="D14" s="250">
        <v>0.5</v>
      </c>
      <c r="E14" s="251">
        <v>1.3</v>
      </c>
      <c r="F14" s="251">
        <v>0.4</v>
      </c>
      <c r="G14" s="249">
        <v>0.6</v>
      </c>
      <c r="H14" s="252">
        <v>4.3</v>
      </c>
      <c r="I14" s="253">
        <v>0.7</v>
      </c>
      <c r="J14" s="253">
        <v>1.3</v>
      </c>
      <c r="K14" s="253">
        <v>0.7</v>
      </c>
      <c r="L14" s="252">
        <v>1.6</v>
      </c>
      <c r="M14" s="254"/>
      <c r="N14" s="255"/>
      <c r="O14" s="255"/>
      <c r="P14" s="256"/>
      <c r="Q14" s="257"/>
      <c r="R14" s="61"/>
      <c r="S14" s="217"/>
      <c r="T14" s="258"/>
      <c r="U14" s="258"/>
      <c r="V14" s="217"/>
      <c r="W14" s="258"/>
      <c r="X14" s="189"/>
      <c r="Y14" s="189"/>
      <c r="Z14" s="189"/>
    </row>
    <row r="15" spans="1:26" ht="20.100000000000001" customHeight="1">
      <c r="A15" s="60"/>
      <c r="B15" s="259"/>
      <c r="C15" s="259"/>
      <c r="D15" s="259"/>
      <c r="E15" s="259"/>
      <c r="F15" s="259"/>
      <c r="G15" s="259"/>
      <c r="H15" s="259"/>
      <c r="I15" s="260"/>
      <c r="J15" s="260"/>
      <c r="K15" s="260"/>
      <c r="L15" s="260"/>
      <c r="M15" s="259"/>
      <c r="N15" s="260"/>
      <c r="O15" s="260"/>
      <c r="P15" s="260"/>
      <c r="Q15" s="260"/>
      <c r="S15" s="189"/>
      <c r="T15" s="189"/>
      <c r="U15" s="189"/>
      <c r="V15" s="189"/>
      <c r="W15" s="189"/>
      <c r="X15" s="189"/>
    </row>
    <row r="16" spans="1:26" ht="20.100000000000001" customHeight="1">
      <c r="A16" s="60"/>
      <c r="B16" s="51"/>
      <c r="C16" s="1686"/>
      <c r="D16" s="1686"/>
      <c r="E16" s="1686"/>
      <c r="F16" s="1686"/>
      <c r="G16" s="1686"/>
      <c r="H16" s="1686"/>
      <c r="I16" s="1686"/>
      <c r="J16" s="1686"/>
      <c r="K16" s="1686"/>
      <c r="L16" s="1686"/>
      <c r="M16" s="1687"/>
      <c r="N16" s="1687"/>
      <c r="O16" s="1687"/>
      <c r="P16" s="1687"/>
      <c r="Q16" s="1687"/>
      <c r="R16" s="89"/>
      <c r="S16" s="1687"/>
      <c r="T16" s="1687"/>
      <c r="U16" s="1687"/>
      <c r="V16" s="1687"/>
      <c r="W16" s="1687"/>
      <c r="X16" s="189"/>
    </row>
    <row r="17" spans="1:23" ht="20.100000000000001" customHeight="1">
      <c r="A17" s="60"/>
      <c r="B17" s="60"/>
      <c r="C17" s="195">
        <v>2016</v>
      </c>
      <c r="D17" s="1688" t="s">
        <v>5</v>
      </c>
      <c r="E17" s="1688"/>
      <c r="F17" s="1688"/>
      <c r="G17" s="1688"/>
      <c r="H17" s="195">
        <v>2015</v>
      </c>
      <c r="I17" s="1688" t="s">
        <v>5</v>
      </c>
      <c r="J17" s="1688"/>
      <c r="K17" s="1688"/>
      <c r="L17" s="1688"/>
      <c r="M17" s="196"/>
      <c r="N17" s="1689"/>
      <c r="O17" s="1689"/>
      <c r="P17" s="1689"/>
      <c r="Q17" s="1689"/>
      <c r="R17" s="89"/>
      <c r="S17" s="261"/>
      <c r="T17" s="1690"/>
      <c r="U17" s="1690"/>
      <c r="V17" s="1690"/>
      <c r="W17" s="1690"/>
    </row>
    <row r="18" spans="1:23" ht="20.100000000000001" customHeight="1">
      <c r="A18" s="60"/>
      <c r="B18" s="197" t="s">
        <v>150</v>
      </c>
      <c r="C18" s="198" t="s">
        <v>6</v>
      </c>
      <c r="D18" s="199" t="s">
        <v>1223</v>
      </c>
      <c r="E18" s="199" t="s">
        <v>1224</v>
      </c>
      <c r="F18" s="199" t="s">
        <v>1225</v>
      </c>
      <c r="G18" s="199" t="s">
        <v>1226</v>
      </c>
      <c r="H18" s="198" t="s">
        <v>6</v>
      </c>
      <c r="I18" s="199" t="s">
        <v>1223</v>
      </c>
      <c r="J18" s="199" t="s">
        <v>1224</v>
      </c>
      <c r="K18" s="199" t="s">
        <v>1225</v>
      </c>
      <c r="L18" s="199" t="s">
        <v>1226</v>
      </c>
      <c r="M18" s="200"/>
      <c r="N18" s="201"/>
      <c r="O18" s="201"/>
      <c r="P18" s="201"/>
      <c r="Q18" s="201"/>
      <c r="R18" s="89"/>
      <c r="S18" s="262"/>
      <c r="T18" s="262"/>
      <c r="U18" s="262"/>
      <c r="V18" s="262"/>
      <c r="W18" s="262"/>
    </row>
    <row r="19" spans="1:23" ht="20.100000000000001" customHeight="1">
      <c r="A19" s="60"/>
      <c r="B19" s="202" t="s">
        <v>2</v>
      </c>
      <c r="C19" s="206">
        <v>8287</v>
      </c>
      <c r="D19" s="206">
        <v>1636</v>
      </c>
      <c r="E19" s="206">
        <v>2174</v>
      </c>
      <c r="F19" s="206">
        <v>2070</v>
      </c>
      <c r="G19" s="206">
        <v>2407</v>
      </c>
      <c r="H19" s="206">
        <v>10518</v>
      </c>
      <c r="I19" s="207">
        <v>2602</v>
      </c>
      <c r="J19" s="207">
        <v>3085</v>
      </c>
      <c r="K19" s="207">
        <v>2756</v>
      </c>
      <c r="L19" s="206">
        <v>2075</v>
      </c>
      <c r="M19" s="208"/>
      <c r="N19" s="208"/>
      <c r="O19" s="208"/>
      <c r="P19" s="208"/>
      <c r="Q19" s="208"/>
      <c r="R19" s="89"/>
      <c r="S19" s="263"/>
      <c r="T19" s="263"/>
      <c r="U19" s="263"/>
      <c r="V19" s="263"/>
      <c r="W19" s="263"/>
    </row>
    <row r="20" spans="1:23" ht="20.100000000000001" customHeight="1">
      <c r="A20" s="60"/>
      <c r="B20" s="209" t="s">
        <v>165</v>
      </c>
      <c r="C20" s="264">
        <v>3.38</v>
      </c>
      <c r="D20" s="264">
        <v>0.68</v>
      </c>
      <c r="E20" s="264">
        <v>0.9</v>
      </c>
      <c r="F20" s="264">
        <v>0.84</v>
      </c>
      <c r="G20" s="264">
        <v>0.96</v>
      </c>
      <c r="H20" s="264">
        <v>4.51</v>
      </c>
      <c r="I20" s="265">
        <v>1.1299999999999999</v>
      </c>
      <c r="J20" s="265">
        <v>1.34</v>
      </c>
      <c r="K20" s="265">
        <v>1.17</v>
      </c>
      <c r="L20" s="264">
        <v>0.88</v>
      </c>
      <c r="M20" s="266"/>
      <c r="N20" s="266"/>
      <c r="O20" s="266"/>
      <c r="P20" s="266"/>
      <c r="Q20" s="266"/>
      <c r="R20" s="89"/>
      <c r="S20" s="267"/>
      <c r="T20" s="267"/>
      <c r="U20" s="267"/>
      <c r="V20" s="267"/>
      <c r="W20" s="267"/>
    </row>
    <row r="21" spans="1:23" ht="20.100000000000001" customHeight="1">
      <c r="A21" s="60"/>
      <c r="B21" s="218" t="s">
        <v>1</v>
      </c>
      <c r="C21" s="222">
        <v>6196</v>
      </c>
      <c r="D21" s="222">
        <v>1606</v>
      </c>
      <c r="E21" s="222">
        <v>2088</v>
      </c>
      <c r="F21" s="222">
        <v>1954</v>
      </c>
      <c r="G21" s="222">
        <v>548</v>
      </c>
      <c r="H21" s="222">
        <v>5087</v>
      </c>
      <c r="I21" s="223">
        <v>2663</v>
      </c>
      <c r="J21" s="223">
        <v>2971</v>
      </c>
      <c r="K21" s="223">
        <v>1079</v>
      </c>
      <c r="L21" s="222">
        <v>-1626</v>
      </c>
      <c r="M21" s="208"/>
      <c r="N21" s="208"/>
      <c r="O21" s="208"/>
      <c r="P21" s="208"/>
      <c r="Q21" s="208"/>
      <c r="R21" s="89"/>
      <c r="S21" s="263"/>
      <c r="T21" s="263"/>
      <c r="U21" s="263"/>
      <c r="V21" s="263"/>
      <c r="W21" s="263"/>
    </row>
    <row r="22" spans="1:23" ht="20.100000000000001" customHeight="1">
      <c r="A22" s="60"/>
      <c r="B22" s="218" t="s">
        <v>11</v>
      </c>
      <c r="C22" s="228">
        <v>0.21099999999999999</v>
      </c>
      <c r="D22" s="228">
        <v>0.22600000000000001</v>
      </c>
      <c r="E22" s="228">
        <v>0.22800000000000001</v>
      </c>
      <c r="F22" s="228">
        <v>0.23200000000000001</v>
      </c>
      <c r="G22" s="228">
        <v>0.21099999999999999</v>
      </c>
      <c r="H22" s="228">
        <v>0.218</v>
      </c>
      <c r="I22" s="229">
        <v>0.215</v>
      </c>
      <c r="J22" s="229">
        <v>0.20300000000000001</v>
      </c>
      <c r="K22" s="229">
        <v>0.20699999999999999</v>
      </c>
      <c r="L22" s="228">
        <v>0.218</v>
      </c>
      <c r="M22" s="230"/>
      <c r="N22" s="230"/>
      <c r="O22" s="230"/>
      <c r="P22" s="230"/>
      <c r="Q22" s="230"/>
      <c r="R22" s="89"/>
      <c r="S22" s="268"/>
      <c r="T22" s="268"/>
      <c r="U22" s="268"/>
      <c r="V22" s="268"/>
      <c r="W22" s="268"/>
    </row>
    <row r="23" spans="1:23" ht="20.100000000000001" customHeight="1">
      <c r="A23" s="60"/>
      <c r="B23" s="209" t="s">
        <v>140</v>
      </c>
      <c r="C23" s="236">
        <v>2430365862</v>
      </c>
      <c r="D23" s="236">
        <v>2454029976</v>
      </c>
      <c r="E23" s="236">
        <v>2503262274</v>
      </c>
      <c r="F23" s="236">
        <v>2504029528</v>
      </c>
      <c r="G23" s="236">
        <v>2430365862</v>
      </c>
      <c r="H23" s="236">
        <v>2440057883</v>
      </c>
      <c r="I23" s="237">
        <v>2385555781</v>
      </c>
      <c r="J23" s="237">
        <v>2396360090</v>
      </c>
      <c r="K23" s="237">
        <v>2415089789</v>
      </c>
      <c r="L23" s="236">
        <v>2440057883</v>
      </c>
      <c r="M23" s="238"/>
      <c r="N23" s="238"/>
      <c r="O23" s="238"/>
      <c r="P23" s="238"/>
      <c r="Q23" s="238"/>
      <c r="R23" s="89"/>
      <c r="S23" s="269"/>
      <c r="T23" s="269"/>
      <c r="U23" s="269"/>
      <c r="V23" s="269"/>
      <c r="W23" s="269"/>
    </row>
    <row r="24" spans="1:23" ht="20.100000000000001" customHeight="1">
      <c r="A24" s="60"/>
      <c r="B24" s="209" t="s">
        <v>12</v>
      </c>
      <c r="C24" s="236">
        <v>2389713936</v>
      </c>
      <c r="D24" s="236">
        <v>2350462067</v>
      </c>
      <c r="E24" s="236">
        <v>2378565375</v>
      </c>
      <c r="F24" s="236">
        <v>2403550668</v>
      </c>
      <c r="G24" s="236">
        <v>2433165882</v>
      </c>
      <c r="H24" s="236">
        <v>2304435542</v>
      </c>
      <c r="I24" s="237">
        <v>2285344747</v>
      </c>
      <c r="J24" s="237">
        <v>2292139361</v>
      </c>
      <c r="K24" s="237">
        <v>2311978156</v>
      </c>
      <c r="L24" s="236">
        <v>2328765893</v>
      </c>
      <c r="M24" s="238"/>
      <c r="N24" s="238"/>
      <c r="O24" s="238"/>
      <c r="P24" s="238"/>
      <c r="Q24" s="238"/>
      <c r="R24" s="89"/>
      <c r="S24" s="269"/>
      <c r="T24" s="269"/>
      <c r="U24" s="269"/>
      <c r="V24" s="269"/>
      <c r="W24" s="269"/>
    </row>
    <row r="25" spans="1:23" ht="20.100000000000001" customHeight="1">
      <c r="A25" s="60"/>
      <c r="B25" s="209" t="s">
        <v>13</v>
      </c>
      <c r="C25" s="244" t="s">
        <v>10</v>
      </c>
      <c r="D25" s="244" t="s">
        <v>10</v>
      </c>
      <c r="E25" s="244" t="s">
        <v>10</v>
      </c>
      <c r="F25" s="244" t="s">
        <v>10</v>
      </c>
      <c r="G25" s="244" t="s">
        <v>10</v>
      </c>
      <c r="H25" s="244">
        <v>4711935</v>
      </c>
      <c r="I25" s="245" t="s">
        <v>10</v>
      </c>
      <c r="J25" s="245" t="s">
        <v>10</v>
      </c>
      <c r="K25" s="245">
        <v>4711935</v>
      </c>
      <c r="L25" s="244" t="s">
        <v>10</v>
      </c>
      <c r="M25" s="246"/>
      <c r="N25" s="246"/>
      <c r="O25" s="246"/>
      <c r="P25" s="246"/>
      <c r="Q25" s="246"/>
      <c r="R25" s="89"/>
      <c r="S25" s="270"/>
      <c r="T25" s="270"/>
      <c r="U25" s="270"/>
      <c r="V25" s="270"/>
      <c r="W25" s="270"/>
    </row>
    <row r="26" spans="1:23" ht="20.100000000000001" customHeight="1">
      <c r="A26" s="60"/>
      <c r="B26" s="248" t="s">
        <v>14</v>
      </c>
      <c r="C26" s="257" t="s">
        <v>10</v>
      </c>
      <c r="D26" s="271" t="s">
        <v>10</v>
      </c>
      <c r="E26" s="271" t="s">
        <v>10</v>
      </c>
      <c r="F26" s="257" t="s">
        <v>10</v>
      </c>
      <c r="G26" s="271" t="s">
        <v>10</v>
      </c>
      <c r="H26" s="257">
        <v>0.2</v>
      </c>
      <c r="I26" s="272" t="s">
        <v>10</v>
      </c>
      <c r="J26" s="272" t="s">
        <v>10</v>
      </c>
      <c r="K26" s="255">
        <v>0.2</v>
      </c>
      <c r="L26" s="271" t="s">
        <v>10</v>
      </c>
      <c r="M26" s="273"/>
      <c r="N26" s="258"/>
      <c r="O26" s="258"/>
      <c r="P26" s="273"/>
      <c r="Q26" s="258"/>
      <c r="R26" s="89"/>
      <c r="S26" s="274"/>
      <c r="T26" s="275"/>
      <c r="U26" s="275"/>
      <c r="V26" s="275"/>
      <c r="W26" s="274"/>
    </row>
    <row r="27" spans="1:23" ht="20.100000000000001" customHeight="1">
      <c r="A27" s="60"/>
      <c r="B27" s="52"/>
      <c r="C27" s="259"/>
      <c r="D27" s="259"/>
      <c r="E27" s="259"/>
      <c r="F27" s="259"/>
      <c r="G27" s="259"/>
      <c r="H27" s="260"/>
      <c r="I27" s="260"/>
      <c r="J27" s="260"/>
      <c r="K27" s="260"/>
      <c r="L27" s="260"/>
      <c r="M27" s="276"/>
      <c r="N27" s="276"/>
      <c r="O27" s="276"/>
      <c r="P27" s="276"/>
      <c r="Q27" s="276"/>
      <c r="R27" s="89"/>
      <c r="S27" s="89"/>
      <c r="T27" s="89"/>
      <c r="U27" s="89"/>
      <c r="V27" s="89"/>
      <c r="W27" s="89"/>
    </row>
    <row r="28" spans="1:23" ht="20.100000000000001" customHeight="1">
      <c r="A28" s="60"/>
      <c r="B28" s="132" t="s">
        <v>218</v>
      </c>
      <c r="C28" s="132"/>
      <c r="D28" s="60"/>
      <c r="E28" s="60"/>
      <c r="F28" s="60"/>
      <c r="G28" s="60"/>
      <c r="H28" s="130"/>
      <c r="I28" s="130"/>
      <c r="J28" s="130"/>
      <c r="K28" s="130"/>
      <c r="L28" s="130"/>
    </row>
    <row r="29" spans="1:23" ht="20.100000000000001" customHeight="1">
      <c r="A29" s="60"/>
      <c r="B29" s="132"/>
      <c r="C29" s="132"/>
      <c r="D29" s="60"/>
      <c r="E29" s="60"/>
      <c r="F29" s="60"/>
      <c r="G29" s="60"/>
      <c r="H29" s="60"/>
      <c r="I29" s="130"/>
      <c r="J29" s="130"/>
      <c r="K29" s="130"/>
      <c r="L29" s="130"/>
    </row>
    <row r="30" spans="1:23" ht="20.100000000000001" customHeight="1">
      <c r="B30" s="189"/>
      <c r="C30" s="189"/>
    </row>
    <row r="32" spans="1:23" ht="20.100000000000001" customHeight="1">
      <c r="B32" s="189"/>
      <c r="C32" s="189"/>
    </row>
    <row r="33" spans="2:24" ht="20.100000000000001" customHeight="1">
      <c r="B33" s="189"/>
      <c r="C33" s="189"/>
    </row>
    <row r="34" spans="2:24" ht="20.100000000000001" customHeight="1">
      <c r="B34" s="189"/>
      <c r="C34" s="189"/>
    </row>
    <row r="35" spans="2:24" ht="20.100000000000001" customHeight="1">
      <c r="B35" s="189"/>
      <c r="C35" s="189"/>
    </row>
    <row r="36" spans="2:24" ht="20.100000000000001" customHeight="1">
      <c r="B36" s="189"/>
      <c r="C36" s="189"/>
    </row>
    <row r="37" spans="2:24" ht="20.100000000000001" customHeight="1">
      <c r="B37" s="189"/>
      <c r="C37" s="189"/>
      <c r="D37" s="189"/>
      <c r="E37" s="189"/>
      <c r="F37" s="189"/>
      <c r="G37" s="189"/>
      <c r="H37" s="189"/>
      <c r="I37" s="190"/>
      <c r="J37" s="190"/>
      <c r="K37" s="190"/>
      <c r="L37" s="190"/>
      <c r="M37" s="189"/>
      <c r="N37" s="190"/>
      <c r="O37" s="190"/>
      <c r="P37" s="190"/>
      <c r="Q37" s="190"/>
      <c r="R37" s="189"/>
      <c r="S37" s="189"/>
      <c r="T37" s="189"/>
      <c r="U37" s="189"/>
      <c r="V37" s="189"/>
      <c r="W37" s="189"/>
      <c r="X37" s="189"/>
    </row>
    <row r="38" spans="2:24" ht="20.100000000000001" customHeight="1">
      <c r="B38" s="189"/>
      <c r="C38" s="189"/>
      <c r="D38" s="189"/>
      <c r="E38" s="189"/>
      <c r="F38" s="189"/>
      <c r="G38" s="189"/>
      <c r="H38" s="189"/>
      <c r="I38" s="190"/>
      <c r="J38" s="190"/>
      <c r="K38" s="190"/>
      <c r="L38" s="190"/>
      <c r="M38" s="189"/>
      <c r="N38" s="190"/>
      <c r="O38" s="190"/>
      <c r="P38" s="190"/>
      <c r="Q38" s="190"/>
      <c r="R38" s="189"/>
      <c r="S38" s="189"/>
      <c r="T38" s="189"/>
      <c r="U38" s="189"/>
      <c r="V38" s="189"/>
      <c r="W38" s="189"/>
      <c r="X38" s="189"/>
    </row>
    <row r="39" spans="2:24" ht="20.100000000000001" customHeight="1">
      <c r="B39" s="189"/>
      <c r="C39" s="189"/>
      <c r="D39" s="189"/>
      <c r="E39" s="189"/>
      <c r="F39" s="189"/>
      <c r="G39" s="189"/>
      <c r="H39" s="189"/>
      <c r="I39" s="190"/>
      <c r="J39" s="190"/>
      <c r="K39" s="190"/>
      <c r="L39" s="190"/>
      <c r="M39" s="189"/>
      <c r="N39" s="190"/>
      <c r="O39" s="190"/>
      <c r="P39" s="190"/>
      <c r="Q39" s="190"/>
      <c r="R39" s="189"/>
      <c r="S39" s="189"/>
      <c r="T39" s="189"/>
      <c r="U39" s="189"/>
      <c r="V39" s="189"/>
      <c r="W39" s="189"/>
      <c r="X39" s="189"/>
    </row>
    <row r="40" spans="2:24" ht="20.100000000000001" customHeight="1">
      <c r="B40" s="189"/>
      <c r="C40" s="189"/>
      <c r="D40" s="189"/>
      <c r="E40" s="189"/>
      <c r="F40" s="189"/>
      <c r="G40" s="189"/>
      <c r="H40" s="189"/>
      <c r="I40" s="190"/>
      <c r="J40" s="190"/>
      <c r="K40" s="190"/>
      <c r="L40" s="190"/>
      <c r="M40" s="189"/>
      <c r="N40" s="190"/>
      <c r="O40" s="190"/>
      <c r="P40" s="190"/>
      <c r="Q40" s="190"/>
      <c r="R40" s="189"/>
      <c r="S40" s="189"/>
      <c r="T40" s="189"/>
      <c r="U40" s="189"/>
      <c r="V40" s="189"/>
      <c r="W40" s="189"/>
      <c r="X40" s="189"/>
    </row>
    <row r="41" spans="2:24" ht="20.100000000000001" customHeight="1">
      <c r="B41" s="189"/>
      <c r="C41" s="189"/>
      <c r="D41" s="189"/>
      <c r="E41" s="189"/>
      <c r="F41" s="189"/>
      <c r="G41" s="189"/>
      <c r="H41" s="189"/>
      <c r="I41" s="190"/>
      <c r="J41" s="190"/>
      <c r="K41" s="190"/>
      <c r="L41" s="190"/>
      <c r="M41" s="189"/>
      <c r="N41" s="190"/>
      <c r="O41" s="190"/>
      <c r="P41" s="190"/>
      <c r="Q41" s="190"/>
      <c r="R41" s="189"/>
      <c r="S41" s="189"/>
      <c r="T41" s="189"/>
      <c r="U41" s="189"/>
      <c r="V41" s="189"/>
      <c r="W41" s="189"/>
      <c r="X41" s="189"/>
    </row>
    <row r="42" spans="2:24" ht="20.100000000000001" customHeight="1">
      <c r="B42" s="189"/>
      <c r="C42" s="189"/>
      <c r="D42" s="189"/>
      <c r="E42" s="189"/>
      <c r="F42" s="189"/>
      <c r="G42" s="189"/>
      <c r="H42" s="189"/>
      <c r="I42" s="190"/>
      <c r="J42" s="190"/>
      <c r="K42" s="190"/>
      <c r="L42" s="190"/>
      <c r="M42" s="189"/>
      <c r="N42" s="190"/>
      <c r="O42" s="190"/>
      <c r="P42" s="190"/>
      <c r="Q42" s="190"/>
      <c r="R42" s="189"/>
      <c r="S42" s="189"/>
      <c r="T42" s="189"/>
      <c r="U42" s="189"/>
      <c r="V42" s="189"/>
      <c r="W42" s="189"/>
      <c r="X42" s="189"/>
    </row>
    <row r="43" spans="2:24" ht="20.100000000000001" customHeight="1">
      <c r="B43" s="189"/>
      <c r="C43" s="189"/>
      <c r="D43" s="189"/>
      <c r="E43" s="189"/>
      <c r="F43" s="189"/>
      <c r="G43" s="189"/>
      <c r="H43" s="189"/>
      <c r="I43" s="190"/>
      <c r="J43" s="190"/>
      <c r="K43" s="190"/>
      <c r="L43" s="190"/>
      <c r="M43" s="189"/>
      <c r="N43" s="190"/>
      <c r="O43" s="190"/>
      <c r="P43" s="190"/>
      <c r="Q43" s="190"/>
      <c r="R43" s="189"/>
      <c r="S43" s="189"/>
      <c r="T43" s="189"/>
      <c r="U43" s="189"/>
      <c r="V43" s="189"/>
      <c r="W43" s="189"/>
      <c r="X43" s="189"/>
    </row>
    <row r="44" spans="2:24" ht="20.100000000000001" customHeight="1">
      <c r="B44" s="189"/>
      <c r="C44" s="189"/>
      <c r="D44" s="189"/>
      <c r="E44" s="189"/>
      <c r="F44" s="189"/>
      <c r="G44" s="189"/>
      <c r="H44" s="189"/>
      <c r="I44" s="190"/>
      <c r="J44" s="190"/>
      <c r="K44" s="190"/>
      <c r="L44" s="190"/>
      <c r="M44" s="189"/>
      <c r="N44" s="190"/>
      <c r="O44" s="190"/>
      <c r="P44" s="190"/>
      <c r="Q44" s="190"/>
      <c r="R44" s="189"/>
      <c r="S44" s="189"/>
      <c r="T44" s="189"/>
      <c r="U44" s="189"/>
      <c r="V44" s="189"/>
      <c r="W44" s="189"/>
      <c r="X44" s="189"/>
    </row>
    <row r="45" spans="2:24" ht="20.100000000000001" customHeight="1">
      <c r="B45" s="189"/>
      <c r="C45" s="189"/>
      <c r="D45" s="189"/>
      <c r="E45" s="189"/>
      <c r="F45" s="189"/>
      <c r="G45" s="189"/>
      <c r="H45" s="189"/>
      <c r="I45" s="190"/>
      <c r="J45" s="190"/>
      <c r="K45" s="190"/>
      <c r="L45" s="190"/>
      <c r="M45" s="189"/>
      <c r="N45" s="190"/>
      <c r="O45" s="190"/>
      <c r="P45" s="190"/>
      <c r="Q45" s="190"/>
      <c r="R45" s="189"/>
      <c r="S45" s="189"/>
      <c r="T45" s="189"/>
      <c r="U45" s="189"/>
      <c r="V45" s="189"/>
      <c r="W45" s="189"/>
      <c r="X45" s="189"/>
    </row>
    <row r="46" spans="2:24" ht="20.100000000000001" customHeight="1">
      <c r="B46" s="189"/>
      <c r="C46" s="189"/>
      <c r="D46" s="189"/>
      <c r="E46" s="189"/>
      <c r="F46" s="189"/>
      <c r="G46" s="189"/>
      <c r="H46" s="189"/>
      <c r="I46" s="190"/>
      <c r="J46" s="190"/>
      <c r="K46" s="190"/>
      <c r="L46" s="190"/>
      <c r="M46" s="189"/>
      <c r="N46" s="190"/>
      <c r="O46" s="190"/>
      <c r="P46" s="190"/>
      <c r="Q46" s="190"/>
      <c r="R46" s="189"/>
      <c r="S46" s="189"/>
      <c r="T46" s="189"/>
      <c r="U46" s="189"/>
      <c r="V46" s="189"/>
      <c r="W46" s="189"/>
      <c r="X46" s="189"/>
    </row>
    <row r="47" spans="2:24" ht="20.100000000000001" customHeight="1">
      <c r="B47" s="189"/>
      <c r="C47" s="189"/>
      <c r="D47" s="189"/>
      <c r="E47" s="189"/>
      <c r="F47" s="189"/>
      <c r="G47" s="189"/>
      <c r="H47" s="189"/>
      <c r="I47" s="190"/>
      <c r="J47" s="190"/>
      <c r="K47" s="190"/>
      <c r="L47" s="190"/>
      <c r="M47" s="189"/>
      <c r="N47" s="190"/>
      <c r="O47" s="190"/>
      <c r="P47" s="190"/>
      <c r="Q47" s="190"/>
      <c r="R47" s="189"/>
      <c r="S47" s="189"/>
      <c r="T47" s="189"/>
      <c r="U47" s="189"/>
      <c r="V47" s="189"/>
      <c r="W47" s="189"/>
      <c r="X47" s="189"/>
    </row>
    <row r="48" spans="2:24" ht="20.100000000000001" customHeight="1">
      <c r="B48" s="189"/>
      <c r="C48" s="189"/>
      <c r="D48" s="189"/>
      <c r="E48" s="189"/>
      <c r="F48" s="189"/>
      <c r="G48" s="189"/>
      <c r="H48" s="189"/>
      <c r="I48" s="190"/>
      <c r="J48" s="190"/>
      <c r="K48" s="190"/>
      <c r="L48" s="190"/>
      <c r="M48" s="189"/>
      <c r="N48" s="190"/>
      <c r="O48" s="190"/>
      <c r="P48" s="190"/>
      <c r="Q48" s="190"/>
      <c r="R48" s="189"/>
      <c r="S48" s="189"/>
      <c r="T48" s="189"/>
      <c r="U48" s="189"/>
      <c r="V48" s="189"/>
      <c r="W48" s="189"/>
      <c r="X48" s="189"/>
    </row>
    <row r="49" spans="2:24" ht="20.100000000000001" customHeight="1">
      <c r="B49" s="189"/>
      <c r="C49" s="189"/>
      <c r="D49" s="189"/>
      <c r="E49" s="189"/>
      <c r="F49" s="189"/>
      <c r="G49" s="189"/>
      <c r="H49" s="189"/>
      <c r="I49" s="190"/>
      <c r="J49" s="190"/>
      <c r="K49" s="190"/>
      <c r="L49" s="190"/>
      <c r="M49" s="189"/>
      <c r="N49" s="190"/>
      <c r="O49" s="190"/>
      <c r="P49" s="190"/>
      <c r="Q49" s="190"/>
      <c r="R49" s="189"/>
      <c r="S49" s="189"/>
      <c r="T49" s="189"/>
      <c r="U49" s="189"/>
      <c r="V49" s="189"/>
      <c r="W49" s="189"/>
      <c r="X49" s="189"/>
    </row>
    <row r="50" spans="2:24" ht="20.100000000000001" customHeight="1">
      <c r="B50" s="189"/>
      <c r="C50" s="189"/>
      <c r="D50" s="189"/>
      <c r="E50" s="189"/>
      <c r="F50" s="189"/>
      <c r="G50" s="189"/>
      <c r="H50" s="189"/>
      <c r="I50" s="190"/>
      <c r="J50" s="190"/>
      <c r="K50" s="190"/>
      <c r="L50" s="190"/>
      <c r="M50" s="189"/>
      <c r="N50" s="190"/>
      <c r="O50" s="190"/>
      <c r="P50" s="190"/>
      <c r="Q50" s="190"/>
      <c r="R50" s="189"/>
      <c r="S50" s="189"/>
      <c r="T50" s="189"/>
      <c r="U50" s="189"/>
      <c r="V50" s="189"/>
      <c r="W50" s="189"/>
    </row>
    <row r="57" spans="2:24" ht="14.1" customHeight="1"/>
    <row r="58" spans="2:24" ht="24.95" customHeight="1"/>
    <row r="59" spans="2:24" ht="14.1" customHeight="1"/>
    <row r="60" spans="2:24" ht="14.1" customHeight="1"/>
    <row r="61" spans="2:24" ht="14.1" customHeight="1"/>
    <row r="62" spans="2:24" ht="14.1" customHeight="1"/>
    <row r="63" spans="2:24" ht="14.1" customHeight="1"/>
    <row r="64" spans="2:24" ht="14.1" customHeight="1"/>
  </sheetData>
  <mergeCells count="17">
    <mergeCell ref="D5:G5"/>
    <mergeCell ref="I5:L5"/>
    <mergeCell ref="N5:Q5"/>
    <mergeCell ref="T5:W5"/>
    <mergeCell ref="B2:G2"/>
    <mergeCell ref="C4:G4"/>
    <mergeCell ref="H4:L4"/>
    <mergeCell ref="M4:Q4"/>
    <mergeCell ref="S4:W4"/>
    <mergeCell ref="C16:G16"/>
    <mergeCell ref="H16:L16"/>
    <mergeCell ref="M16:Q16"/>
    <mergeCell ref="S16:W16"/>
    <mergeCell ref="D17:G17"/>
    <mergeCell ref="I17:L17"/>
    <mergeCell ref="N17:Q17"/>
    <mergeCell ref="T17:W17"/>
  </mergeCells>
  <hyperlinks>
    <hyperlink ref="A2" location="Summary!A1" display=" " xr:uid="{00000000-0004-0000-0500-000000000000}"/>
  </hyperlinks>
  <pageMargins left="0.15748031496062992" right="0.15748031496062992" top="0.98425196850393704" bottom="0.98425196850393704" header="0.51181102362204722" footer="0.51181102362204722"/>
  <pageSetup paperSize="9" scale="60" fitToHeight="2" orientation="landscape" r:id="rId1"/>
  <headerFooter>
    <oddFooter>&amp;L&amp;1#&amp;"Calibri"&amp;10&amp;K000000TOTAL Classification: Restricted Distribution TOTAL - All rights reserved</oddFooter>
  </headerFooter>
  <colBreaks count="1" manualBreakCount="1">
    <brk id="7" max="28"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Feuille60">
    <tabColor rgb="FFCA5B78"/>
  </sheetPr>
  <dimension ref="A2:K32"/>
  <sheetViews>
    <sheetView showGridLines="0" view="pageBreakPreview" zoomScaleNormal="140" zoomScaleSheetLayoutView="100" zoomScalePageLayoutView="140" workbookViewId="0"/>
  </sheetViews>
  <sheetFormatPr defaultColWidth="10.875" defaultRowHeight="20.100000000000001" customHeight="1"/>
  <cols>
    <col min="1" max="1" width="5.5" style="489" customWidth="1"/>
    <col min="2" max="2" width="59.125" style="489" customWidth="1"/>
    <col min="3" max="7" width="12" style="489" customWidth="1"/>
    <col min="8" max="8" width="5.5" style="61" customWidth="1"/>
    <col min="9" max="16384" width="10.875" style="61"/>
  </cols>
  <sheetData>
    <row r="2" spans="1:11" ht="20.100000000000001" customHeight="1">
      <c r="A2" s="88" t="s">
        <v>15</v>
      </c>
      <c r="B2" s="1721" t="s">
        <v>1324</v>
      </c>
      <c r="C2" s="1721"/>
      <c r="D2" s="1721"/>
      <c r="E2" s="1721"/>
      <c r="F2" s="1721"/>
      <c r="G2" s="1721"/>
      <c r="H2" s="139"/>
      <c r="I2" s="139"/>
    </row>
    <row r="3" spans="1:11" ht="20.100000000000001" customHeight="1">
      <c r="B3" s="91"/>
      <c r="C3" s="91"/>
      <c r="D3" s="91"/>
      <c r="E3" s="91"/>
      <c r="F3" s="91"/>
      <c r="G3" s="91"/>
      <c r="H3" s="139"/>
      <c r="I3" s="139"/>
    </row>
    <row r="4" spans="1:11" ht="20.100000000000001" customHeight="1">
      <c r="B4" s="1197" t="s">
        <v>305</v>
      </c>
      <c r="F4" s="1198"/>
      <c r="G4" s="1199"/>
    </row>
    <row r="5" spans="1:11" ht="20.100000000000001" customHeight="1">
      <c r="B5" s="1200" t="s">
        <v>800</v>
      </c>
      <c r="C5" s="962">
        <v>2019</v>
      </c>
      <c r="D5" s="1201">
        <v>2018</v>
      </c>
      <c r="E5" s="1201">
        <v>2017</v>
      </c>
      <c r="F5" s="1201">
        <v>2016</v>
      </c>
      <c r="G5" s="1202">
        <v>2015</v>
      </c>
      <c r="H5" s="84"/>
      <c r="I5" s="84"/>
    </row>
    <row r="6" spans="1:11" ht="20.100000000000001" customHeight="1">
      <c r="B6" s="1203" t="s">
        <v>1186</v>
      </c>
      <c r="C6" s="1204">
        <v>57805</v>
      </c>
      <c r="D6" s="1205">
        <v>37097</v>
      </c>
      <c r="E6" s="874">
        <v>19502</v>
      </c>
      <c r="F6" s="874">
        <v>24011</v>
      </c>
      <c r="G6" s="875">
        <v>60774</v>
      </c>
    </row>
    <row r="7" spans="1:11" ht="20.100000000000001" customHeight="1">
      <c r="B7" s="459" t="s">
        <v>371</v>
      </c>
      <c r="C7" s="1206">
        <v>-23292</v>
      </c>
      <c r="D7" s="1207">
        <v>-23700</v>
      </c>
      <c r="E7" s="430">
        <v>-16822</v>
      </c>
      <c r="F7" s="430">
        <v>-12015</v>
      </c>
      <c r="G7" s="431">
        <v>-14209</v>
      </c>
    </row>
    <row r="8" spans="1:11" ht="20.100000000000001" customHeight="1">
      <c r="B8" s="459" t="s">
        <v>370</v>
      </c>
      <c r="C8" s="1206">
        <v>-15484</v>
      </c>
      <c r="D8" s="1207">
        <v>28420</v>
      </c>
      <c r="E8" s="430">
        <v>26699</v>
      </c>
      <c r="F8" s="430">
        <v>-21189</v>
      </c>
      <c r="G8" s="431">
        <v>-88615</v>
      </c>
    </row>
    <row r="9" spans="1:11" ht="20.100000000000001" customHeight="1">
      <c r="B9" s="459" t="s">
        <v>369</v>
      </c>
      <c r="C9" s="1206">
        <v>558</v>
      </c>
      <c r="D9" s="1207">
        <v>8412</v>
      </c>
      <c r="E9" s="430">
        <v>3244</v>
      </c>
      <c r="F9" s="430">
        <v>156</v>
      </c>
      <c r="G9" s="431">
        <v>933</v>
      </c>
    </row>
    <row r="10" spans="1:11" ht="20.100000000000001" customHeight="1">
      <c r="B10" s="1120" t="s">
        <v>368</v>
      </c>
      <c r="C10" s="1206">
        <v>-1735</v>
      </c>
      <c r="D10" s="1207">
        <v>-1071</v>
      </c>
      <c r="E10" s="430">
        <v>-324</v>
      </c>
      <c r="F10" s="430">
        <v>400</v>
      </c>
      <c r="G10" s="431">
        <v>4412</v>
      </c>
      <c r="H10" s="84"/>
      <c r="I10" s="84"/>
      <c r="J10" s="84"/>
      <c r="K10" s="84"/>
    </row>
    <row r="11" spans="1:11" ht="20.100000000000001" customHeight="1">
      <c r="B11" s="459" t="s">
        <v>367</v>
      </c>
      <c r="C11" s="1206">
        <v>6755</v>
      </c>
      <c r="D11" s="1207">
        <v>6636</v>
      </c>
      <c r="E11" s="430">
        <v>8952</v>
      </c>
      <c r="F11" s="430">
        <v>13967</v>
      </c>
      <c r="G11" s="431">
        <v>19694</v>
      </c>
    </row>
    <row r="12" spans="1:11" ht="20.100000000000001" customHeight="1">
      <c r="B12" s="459" t="s">
        <v>366</v>
      </c>
      <c r="C12" s="1206">
        <v>7845</v>
      </c>
      <c r="D12" s="1207">
        <v>4588</v>
      </c>
      <c r="E12" s="430">
        <v>2427</v>
      </c>
      <c r="F12" s="430">
        <v>5347</v>
      </c>
      <c r="G12" s="431">
        <v>-4800</v>
      </c>
    </row>
    <row r="13" spans="1:11" ht="20.100000000000001" customHeight="1">
      <c r="B13" s="459" t="s">
        <v>365</v>
      </c>
      <c r="C13" s="1206">
        <v>5780</v>
      </c>
      <c r="D13" s="1207">
        <v>3710</v>
      </c>
      <c r="E13" s="430">
        <v>1950</v>
      </c>
      <c r="F13" s="430">
        <v>2401</v>
      </c>
      <c r="G13" s="431">
        <v>6077</v>
      </c>
    </row>
    <row r="14" spans="1:11" ht="20.100000000000001" customHeight="1">
      <c r="B14" s="459" t="s">
        <v>364</v>
      </c>
      <c r="C14" s="1206">
        <v>12146</v>
      </c>
      <c r="D14" s="1207">
        <v>-11538</v>
      </c>
      <c r="E14" s="430">
        <v>-8155</v>
      </c>
      <c r="F14" s="430">
        <v>6304</v>
      </c>
      <c r="G14" s="431">
        <v>42252</v>
      </c>
    </row>
    <row r="15" spans="1:11" ht="20.100000000000001" customHeight="1">
      <c r="B15" s="459" t="s">
        <v>363</v>
      </c>
      <c r="C15" s="1206">
        <v>266</v>
      </c>
      <c r="D15" s="1207">
        <v>7876</v>
      </c>
      <c r="E15" s="430">
        <v>98</v>
      </c>
      <c r="F15" s="430">
        <v>364</v>
      </c>
      <c r="G15" s="431" t="s">
        <v>10</v>
      </c>
    </row>
    <row r="16" spans="1:11" ht="20.100000000000001" customHeight="1">
      <c r="B16" s="899" t="s">
        <v>316</v>
      </c>
      <c r="C16" s="1195">
        <v>-55</v>
      </c>
      <c r="D16" s="1208">
        <v>-2625</v>
      </c>
      <c r="E16" s="851">
        <v>-474</v>
      </c>
      <c r="F16" s="851">
        <v>-244</v>
      </c>
      <c r="G16" s="852">
        <v>-2507</v>
      </c>
    </row>
    <row r="17" spans="1:7" ht="20.100000000000001" customHeight="1">
      <c r="B17" s="1134" t="s">
        <v>362</v>
      </c>
      <c r="C17" s="1209">
        <v>50589</v>
      </c>
      <c r="D17" s="1107">
        <v>57805</v>
      </c>
      <c r="E17" s="1107">
        <v>37097</v>
      </c>
      <c r="F17" s="1107">
        <v>19502</v>
      </c>
      <c r="G17" s="1210">
        <v>24011</v>
      </c>
    </row>
    <row r="18" spans="1:7" s="60" customFormat="1" ht="20.100000000000001" customHeight="1">
      <c r="A18" s="489"/>
      <c r="B18" s="1211"/>
      <c r="C18" s="1114"/>
      <c r="D18" s="1114"/>
      <c r="E18" s="1114"/>
      <c r="F18" s="1114"/>
      <c r="G18" s="1114"/>
    </row>
    <row r="19" spans="1:7" ht="20.100000000000001" customHeight="1">
      <c r="B19" s="1197" t="s">
        <v>304</v>
      </c>
      <c r="E19" s="1212"/>
      <c r="F19" s="1212"/>
      <c r="G19" s="1199"/>
    </row>
    <row r="20" spans="1:7" ht="20.100000000000001" customHeight="1">
      <c r="B20" s="1213" t="s">
        <v>9</v>
      </c>
      <c r="C20" s="1214">
        <v>2019</v>
      </c>
      <c r="D20" s="1201">
        <v>2018</v>
      </c>
      <c r="E20" s="1201">
        <v>2017</v>
      </c>
      <c r="F20" s="1201">
        <v>2016</v>
      </c>
      <c r="G20" s="1202">
        <v>2015</v>
      </c>
    </row>
    <row r="21" spans="1:7" ht="20.100000000000001" customHeight="1">
      <c r="B21" s="1203" t="s">
        <v>1186</v>
      </c>
      <c r="C21" s="1204">
        <v>18752</v>
      </c>
      <c r="D21" s="1205">
        <v>14942</v>
      </c>
      <c r="E21" s="874">
        <v>9917</v>
      </c>
      <c r="F21" s="874">
        <v>10501</v>
      </c>
      <c r="G21" s="875">
        <v>19093</v>
      </c>
    </row>
    <row r="22" spans="1:7" ht="20.100000000000001" customHeight="1">
      <c r="B22" s="459" t="s">
        <v>371</v>
      </c>
      <c r="C22" s="1215">
        <v>-3160</v>
      </c>
      <c r="D22" s="1207">
        <v>-3248</v>
      </c>
      <c r="E22" s="430">
        <v>-2151</v>
      </c>
      <c r="F22" s="430">
        <v>-1745</v>
      </c>
      <c r="G22" s="431">
        <v>-1860</v>
      </c>
    </row>
    <row r="23" spans="1:7" ht="20.100000000000001" customHeight="1">
      <c r="B23" s="459" t="s">
        <v>370</v>
      </c>
      <c r="C23" s="1215">
        <v>-8191</v>
      </c>
      <c r="D23" s="1207">
        <v>7322</v>
      </c>
      <c r="E23" s="430">
        <v>7075</v>
      </c>
      <c r="F23" s="430">
        <v>-3840</v>
      </c>
      <c r="G23" s="431">
        <v>-14821</v>
      </c>
    </row>
    <row r="24" spans="1:7" ht="20.100000000000001" customHeight="1">
      <c r="B24" s="459" t="s">
        <v>369</v>
      </c>
      <c r="C24" s="1215">
        <v>4386</v>
      </c>
      <c r="D24" s="1207">
        <v>76</v>
      </c>
      <c r="E24" s="1216">
        <v>57</v>
      </c>
      <c r="F24" s="1216">
        <v>1204</v>
      </c>
      <c r="G24" s="431" t="s">
        <v>10</v>
      </c>
    </row>
    <row r="25" spans="1:7" ht="20.100000000000001" customHeight="1">
      <c r="B25" s="459" t="s">
        <v>368</v>
      </c>
      <c r="C25" s="1215">
        <v>-736</v>
      </c>
      <c r="D25" s="1207">
        <v>-255</v>
      </c>
      <c r="E25" s="430">
        <v>-1171</v>
      </c>
      <c r="F25" s="430">
        <v>83</v>
      </c>
      <c r="G25" s="431">
        <v>1572</v>
      </c>
    </row>
    <row r="26" spans="1:7" ht="20.100000000000001" customHeight="1">
      <c r="B26" s="459" t="s">
        <v>367</v>
      </c>
      <c r="C26" s="1215">
        <v>845</v>
      </c>
      <c r="D26" s="1207">
        <v>789</v>
      </c>
      <c r="E26" s="430">
        <v>789</v>
      </c>
      <c r="F26" s="430">
        <v>971</v>
      </c>
      <c r="G26" s="431">
        <v>1272</v>
      </c>
    </row>
    <row r="27" spans="1:7" ht="20.100000000000001" customHeight="1">
      <c r="B27" s="459" t="s">
        <v>366</v>
      </c>
      <c r="C27" s="1215">
        <v>-104</v>
      </c>
      <c r="D27" s="1207">
        <v>1030</v>
      </c>
      <c r="E27" s="430">
        <v>783</v>
      </c>
      <c r="F27" s="430">
        <v>214</v>
      </c>
      <c r="G27" s="431">
        <v>315</v>
      </c>
    </row>
    <row r="28" spans="1:7" ht="20.100000000000001" customHeight="1">
      <c r="B28" s="459" t="s">
        <v>365</v>
      </c>
      <c r="C28" s="1215">
        <v>1875</v>
      </c>
      <c r="D28" s="1207">
        <v>1494</v>
      </c>
      <c r="E28" s="430">
        <v>992</v>
      </c>
      <c r="F28" s="430">
        <v>1050</v>
      </c>
      <c r="G28" s="431">
        <v>1909</v>
      </c>
    </row>
    <row r="29" spans="1:7" ht="20.100000000000001" customHeight="1">
      <c r="B29" s="459" t="s">
        <v>364</v>
      </c>
      <c r="C29" s="1215">
        <v>2205</v>
      </c>
      <c r="D29" s="1207">
        <v>-3691</v>
      </c>
      <c r="E29" s="430">
        <v>-1420</v>
      </c>
      <c r="F29" s="430">
        <v>-340</v>
      </c>
      <c r="G29" s="431">
        <v>2901</v>
      </c>
    </row>
    <row r="30" spans="1:7" ht="20.100000000000001" customHeight="1">
      <c r="B30" s="459" t="s">
        <v>363</v>
      </c>
      <c r="C30" s="1215" t="s">
        <v>10</v>
      </c>
      <c r="D30" s="1207">
        <v>388</v>
      </c>
      <c r="E30" s="430">
        <v>71</v>
      </c>
      <c r="F30" s="430">
        <v>1929</v>
      </c>
      <c r="G30" s="431">
        <v>186</v>
      </c>
    </row>
    <row r="31" spans="1:7" ht="20.100000000000001" customHeight="1">
      <c r="B31" s="899" t="s">
        <v>316</v>
      </c>
      <c r="C31" s="1217" t="s">
        <v>10</v>
      </c>
      <c r="D31" s="1208">
        <v>-95</v>
      </c>
      <c r="E31" s="851" t="s">
        <v>10</v>
      </c>
      <c r="F31" s="851">
        <v>-110</v>
      </c>
      <c r="G31" s="852">
        <v>-66</v>
      </c>
    </row>
    <row r="32" spans="1:7" ht="20.100000000000001" customHeight="1">
      <c r="B32" s="1134" t="s">
        <v>362</v>
      </c>
      <c r="C32" s="1218">
        <v>15872</v>
      </c>
      <c r="D32" s="1107">
        <v>18752</v>
      </c>
      <c r="E32" s="1107">
        <v>14942</v>
      </c>
      <c r="F32" s="1107">
        <v>9917</v>
      </c>
      <c r="G32" s="1210">
        <v>10501</v>
      </c>
    </row>
  </sheetData>
  <mergeCells count="1">
    <mergeCell ref="B2:G2"/>
  </mergeCells>
  <hyperlinks>
    <hyperlink ref="A2" location="Summary!A1" display=" " xr:uid="{00000000-0004-0000-3B00-000000000000}"/>
  </hyperlinks>
  <pageMargins left="0.75" right="0.75" top="1" bottom="1" header="0.5" footer="0.5"/>
  <pageSetup paperSize="9" scale="52" orientation="portrait" horizontalDpi="4294967292" verticalDpi="4294967292" r:id="rId1"/>
  <headerFooter>
    <oddFooter>&amp;L&amp;1#&amp;"Calibri"&amp;10&amp;K000000TOTAL Classification: Restricted Distribution TOTAL - All rights reserved</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Feuille61">
    <tabColor rgb="FFCA5B78"/>
  </sheetPr>
  <dimension ref="A2:I54"/>
  <sheetViews>
    <sheetView showGridLines="0" view="pageBreakPreview" zoomScaleNormal="140" zoomScaleSheetLayoutView="100" zoomScalePageLayoutView="140" workbookViewId="0"/>
  </sheetViews>
  <sheetFormatPr defaultColWidth="10.875" defaultRowHeight="20.100000000000001" customHeight="1"/>
  <cols>
    <col min="1" max="1" width="5.5" style="489" customWidth="1"/>
    <col min="2" max="2" width="27" style="489" customWidth="1"/>
    <col min="3" max="9" width="12.375" style="489" customWidth="1"/>
    <col min="10" max="10" width="5.5" style="61" customWidth="1"/>
    <col min="11" max="16384" width="10.875" style="61"/>
  </cols>
  <sheetData>
    <row r="2" spans="1:9" ht="20.100000000000001" customHeight="1">
      <c r="A2" s="88" t="s">
        <v>15</v>
      </c>
      <c r="B2" s="1738" t="s">
        <v>1325</v>
      </c>
      <c r="C2" s="1738"/>
      <c r="D2" s="1738"/>
      <c r="E2" s="1738"/>
      <c r="F2" s="1738"/>
      <c r="G2" s="1738"/>
    </row>
    <row r="4" spans="1:9" ht="20.100000000000001" customHeight="1">
      <c r="B4" s="1759" t="s">
        <v>377</v>
      </c>
      <c r="C4" s="1759"/>
      <c r="D4" s="1762">
        <v>2019</v>
      </c>
      <c r="E4" s="1762"/>
      <c r="F4" s="1761">
        <v>2018</v>
      </c>
      <c r="G4" s="1760"/>
      <c r="H4" s="1761">
        <v>2017</v>
      </c>
      <c r="I4" s="1739"/>
    </row>
    <row r="5" spans="1:9" ht="42.75" customHeight="1">
      <c r="B5" s="1753" t="s">
        <v>376</v>
      </c>
      <c r="C5" s="1753"/>
      <c r="D5" s="1219" t="s">
        <v>1326</v>
      </c>
      <c r="E5" s="1219" t="s">
        <v>375</v>
      </c>
      <c r="F5" s="1220" t="s">
        <v>1327</v>
      </c>
      <c r="G5" s="1094" t="s">
        <v>375</v>
      </c>
      <c r="H5" s="1220" t="s">
        <v>1327</v>
      </c>
      <c r="I5" s="1094" t="s">
        <v>375</v>
      </c>
    </row>
    <row r="6" spans="1:9" ht="20.100000000000001" customHeight="1">
      <c r="B6" s="459" t="s">
        <v>1187</v>
      </c>
      <c r="C6" s="459" t="s">
        <v>372</v>
      </c>
      <c r="D6" s="620">
        <v>29124</v>
      </c>
      <c r="E6" s="620">
        <v>917</v>
      </c>
      <c r="F6" s="1221">
        <v>19649</v>
      </c>
      <c r="G6" s="430">
        <v>923</v>
      </c>
      <c r="H6" s="1221">
        <v>17885</v>
      </c>
      <c r="I6" s="430">
        <v>730</v>
      </c>
    </row>
    <row r="7" spans="1:9" ht="20.100000000000001" customHeight="1">
      <c r="B7" s="1222"/>
      <c r="C7" s="1222" t="s">
        <v>373</v>
      </c>
      <c r="D7" s="1223">
        <v>11625</v>
      </c>
      <c r="E7" s="1223">
        <v>231</v>
      </c>
      <c r="F7" s="1224">
        <v>7450</v>
      </c>
      <c r="G7" s="1225">
        <v>221</v>
      </c>
      <c r="H7" s="1224">
        <v>6567</v>
      </c>
      <c r="I7" s="1225">
        <v>165</v>
      </c>
    </row>
    <row r="8" spans="1:9" ht="20.100000000000001" customHeight="1">
      <c r="B8" s="459" t="s">
        <v>266</v>
      </c>
      <c r="C8" s="459" t="s">
        <v>372</v>
      </c>
      <c r="D8" s="620">
        <v>23697</v>
      </c>
      <c r="E8" s="620">
        <v>709</v>
      </c>
      <c r="F8" s="1221">
        <v>3733</v>
      </c>
      <c r="G8" s="430">
        <v>619</v>
      </c>
      <c r="H8" s="1221">
        <v>3758</v>
      </c>
      <c r="I8" s="430">
        <v>604</v>
      </c>
    </row>
    <row r="9" spans="1:9" ht="20.100000000000001" customHeight="1">
      <c r="B9" s="1222"/>
      <c r="C9" s="1222" t="s">
        <v>373</v>
      </c>
      <c r="D9" s="1223">
        <v>4280</v>
      </c>
      <c r="E9" s="1223">
        <v>146</v>
      </c>
      <c r="F9" s="1224">
        <v>685</v>
      </c>
      <c r="G9" s="1225">
        <v>127</v>
      </c>
      <c r="H9" s="1224">
        <v>691</v>
      </c>
      <c r="I9" s="1225">
        <v>121</v>
      </c>
    </row>
    <row r="10" spans="1:9" ht="20.100000000000001" customHeight="1">
      <c r="B10" s="459" t="s">
        <v>311</v>
      </c>
      <c r="C10" s="459" t="s">
        <v>372</v>
      </c>
      <c r="D10" s="620">
        <v>75322</v>
      </c>
      <c r="E10" s="620">
        <v>803</v>
      </c>
      <c r="F10" s="1221">
        <v>77537</v>
      </c>
      <c r="G10" s="430">
        <v>718</v>
      </c>
      <c r="H10" s="1221">
        <v>73608</v>
      </c>
      <c r="I10" s="430">
        <v>829</v>
      </c>
    </row>
    <row r="11" spans="1:9" ht="20.100000000000001" customHeight="1">
      <c r="B11" s="1222"/>
      <c r="C11" s="1222" t="s">
        <v>373</v>
      </c>
      <c r="D11" s="1223">
        <v>48101</v>
      </c>
      <c r="E11" s="1223">
        <v>218</v>
      </c>
      <c r="F11" s="1224">
        <v>55174</v>
      </c>
      <c r="G11" s="1225">
        <v>198</v>
      </c>
      <c r="H11" s="1224">
        <v>53518</v>
      </c>
      <c r="I11" s="1225">
        <v>204</v>
      </c>
    </row>
    <row r="12" spans="1:9" ht="20.100000000000001" customHeight="1">
      <c r="B12" s="459" t="s">
        <v>374</v>
      </c>
      <c r="C12" s="459" t="s">
        <v>372</v>
      </c>
      <c r="D12" s="620">
        <v>50515</v>
      </c>
      <c r="E12" s="620">
        <v>3389</v>
      </c>
      <c r="F12" s="1221">
        <v>31406</v>
      </c>
      <c r="G12" s="430">
        <v>3037</v>
      </c>
      <c r="H12" s="1221">
        <v>32977</v>
      </c>
      <c r="I12" s="430">
        <v>2879</v>
      </c>
    </row>
    <row r="13" spans="1:9" ht="20.100000000000001" customHeight="1">
      <c r="B13" s="1222"/>
      <c r="C13" s="1222" t="s">
        <v>373</v>
      </c>
      <c r="D13" s="1223">
        <v>9660</v>
      </c>
      <c r="E13" s="1223">
        <v>496</v>
      </c>
      <c r="F13" s="1224">
        <v>6068</v>
      </c>
      <c r="G13" s="1225">
        <v>427</v>
      </c>
      <c r="H13" s="1224">
        <v>5902</v>
      </c>
      <c r="I13" s="1225">
        <v>445</v>
      </c>
    </row>
    <row r="14" spans="1:9" ht="20.100000000000001" customHeight="1">
      <c r="B14" s="459" t="s">
        <v>286</v>
      </c>
      <c r="C14" s="459" t="s">
        <v>372</v>
      </c>
      <c r="D14" s="620">
        <v>21052</v>
      </c>
      <c r="E14" s="620">
        <v>1040</v>
      </c>
      <c r="F14" s="1221">
        <v>24595</v>
      </c>
      <c r="G14" s="430">
        <v>1102</v>
      </c>
      <c r="H14" s="1221">
        <v>20487</v>
      </c>
      <c r="I14" s="430">
        <v>1075</v>
      </c>
    </row>
    <row r="15" spans="1:9" ht="20.100000000000001" customHeight="1">
      <c r="B15" s="1222"/>
      <c r="C15" s="1222" t="s">
        <v>373</v>
      </c>
      <c r="D15" s="1223">
        <v>8505</v>
      </c>
      <c r="E15" s="1223">
        <v>477</v>
      </c>
      <c r="F15" s="1224">
        <v>13355</v>
      </c>
      <c r="G15" s="1225">
        <v>509</v>
      </c>
      <c r="H15" s="1224">
        <v>11985</v>
      </c>
      <c r="I15" s="1225">
        <v>527</v>
      </c>
    </row>
    <row r="16" spans="1:9" ht="20.100000000000001" customHeight="1">
      <c r="B16" s="459" t="s">
        <v>279</v>
      </c>
      <c r="C16" s="459" t="s">
        <v>372</v>
      </c>
      <c r="D16" s="620">
        <v>39741</v>
      </c>
      <c r="E16" s="620">
        <v>713</v>
      </c>
      <c r="F16" s="1221">
        <v>42332</v>
      </c>
      <c r="G16" s="430">
        <v>668</v>
      </c>
      <c r="H16" s="1221">
        <v>52477</v>
      </c>
      <c r="I16" s="430">
        <v>885</v>
      </c>
    </row>
    <row r="17" spans="2:9" ht="20.100000000000001" customHeight="1">
      <c r="B17" s="899"/>
      <c r="C17" s="899" t="s">
        <v>373</v>
      </c>
      <c r="D17" s="986">
        <v>22323</v>
      </c>
      <c r="E17" s="986">
        <v>229</v>
      </c>
      <c r="F17" s="1226">
        <v>24566</v>
      </c>
      <c r="G17" s="893">
        <v>204</v>
      </c>
      <c r="H17" s="1226">
        <v>34556</v>
      </c>
      <c r="I17" s="893">
        <v>321</v>
      </c>
    </row>
    <row r="18" spans="2:9" ht="20.100000000000001" customHeight="1">
      <c r="B18" s="1757" t="s">
        <v>32</v>
      </c>
      <c r="C18" s="1134" t="s">
        <v>372</v>
      </c>
      <c r="D18" s="1108">
        <v>239451</v>
      </c>
      <c r="E18" s="1108">
        <v>7571</v>
      </c>
      <c r="F18" s="1227">
        <v>199252</v>
      </c>
      <c r="G18" s="1107">
        <v>7067</v>
      </c>
      <c r="H18" s="1227">
        <v>201192</v>
      </c>
      <c r="I18" s="1107">
        <v>7002</v>
      </c>
    </row>
    <row r="19" spans="2:9" ht="20.100000000000001" customHeight="1">
      <c r="B19" s="1758"/>
      <c r="C19" s="1134" t="s">
        <v>1328</v>
      </c>
      <c r="D19" s="1108">
        <v>104494</v>
      </c>
      <c r="E19" s="1108">
        <v>1797</v>
      </c>
      <c r="F19" s="1227">
        <v>107298</v>
      </c>
      <c r="G19" s="1107">
        <v>1686</v>
      </c>
      <c r="H19" s="1227">
        <v>113219</v>
      </c>
      <c r="I19" s="1107">
        <v>1783</v>
      </c>
    </row>
    <row r="21" spans="2:9" ht="20.100000000000001" customHeight="1">
      <c r="B21" s="1759" t="s">
        <v>377</v>
      </c>
      <c r="C21" s="1759"/>
      <c r="D21" s="1760">
        <v>2016</v>
      </c>
      <c r="E21" s="1739"/>
      <c r="F21" s="1761">
        <v>2015</v>
      </c>
      <c r="G21" s="1739"/>
    </row>
    <row r="22" spans="2:9" ht="42.75" customHeight="1">
      <c r="B22" s="1753" t="s">
        <v>376</v>
      </c>
      <c r="C22" s="1753"/>
      <c r="D22" s="1094" t="s">
        <v>1327</v>
      </c>
      <c r="E22" s="1094" t="s">
        <v>375</v>
      </c>
      <c r="F22" s="1220" t="s">
        <v>1327</v>
      </c>
      <c r="G22" s="1094" t="s">
        <v>375</v>
      </c>
      <c r="H22" s="1228"/>
      <c r="I22" s="1228"/>
    </row>
    <row r="23" spans="2:9" ht="20.100000000000001" customHeight="1">
      <c r="B23" s="459" t="s">
        <v>1187</v>
      </c>
      <c r="C23" s="459" t="s">
        <v>372</v>
      </c>
      <c r="D23" s="430">
        <v>18416</v>
      </c>
      <c r="E23" s="430">
        <v>719</v>
      </c>
      <c r="F23" s="1221">
        <v>23346</v>
      </c>
      <c r="G23" s="430">
        <v>764</v>
      </c>
      <c r="H23" s="1229"/>
      <c r="I23" s="1229"/>
    </row>
    <row r="24" spans="2:9" ht="20.100000000000001" customHeight="1">
      <c r="B24" s="1222"/>
      <c r="C24" s="1222" t="s">
        <v>373</v>
      </c>
      <c r="D24" s="1225">
        <v>6989</v>
      </c>
      <c r="E24" s="1225">
        <v>154</v>
      </c>
      <c r="F24" s="1224">
        <v>9581</v>
      </c>
      <c r="G24" s="1225">
        <v>158</v>
      </c>
    </row>
    <row r="25" spans="2:9" ht="20.100000000000001" customHeight="1">
      <c r="B25" s="459" t="s">
        <v>266</v>
      </c>
      <c r="C25" s="459" t="s">
        <v>372</v>
      </c>
      <c r="D25" s="430">
        <v>3584</v>
      </c>
      <c r="E25" s="430">
        <v>503</v>
      </c>
      <c r="F25" s="1221">
        <v>3659</v>
      </c>
      <c r="G25" s="430">
        <v>520</v>
      </c>
    </row>
    <row r="26" spans="2:9" ht="20.100000000000001" customHeight="1">
      <c r="B26" s="1222"/>
      <c r="C26" s="1222" t="s">
        <v>373</v>
      </c>
      <c r="D26" s="1225">
        <v>666</v>
      </c>
      <c r="E26" s="1225">
        <v>93</v>
      </c>
      <c r="F26" s="1224">
        <v>728</v>
      </c>
      <c r="G26" s="1225">
        <v>96</v>
      </c>
    </row>
    <row r="27" spans="2:9" ht="20.100000000000001" customHeight="1">
      <c r="B27" s="459" t="s">
        <v>311</v>
      </c>
      <c r="C27" s="459" t="s">
        <v>372</v>
      </c>
      <c r="D27" s="430">
        <v>79517</v>
      </c>
      <c r="E27" s="430">
        <v>806</v>
      </c>
      <c r="F27" s="1221">
        <v>82757</v>
      </c>
      <c r="G27" s="430">
        <v>817</v>
      </c>
    </row>
    <row r="28" spans="2:9" ht="20.100000000000001" customHeight="1">
      <c r="B28" s="1222"/>
      <c r="C28" s="1222" t="s">
        <v>373</v>
      </c>
      <c r="D28" s="1225">
        <v>46071</v>
      </c>
      <c r="E28" s="1225">
        <v>200</v>
      </c>
      <c r="F28" s="1224">
        <v>45852</v>
      </c>
      <c r="G28" s="1225">
        <v>207</v>
      </c>
    </row>
    <row r="29" spans="2:9" ht="20.100000000000001" customHeight="1">
      <c r="B29" s="459" t="s">
        <v>374</v>
      </c>
      <c r="C29" s="459" t="s">
        <v>372</v>
      </c>
      <c r="D29" s="430">
        <v>37148</v>
      </c>
      <c r="E29" s="430">
        <v>2606</v>
      </c>
      <c r="F29" s="1221">
        <v>38582</v>
      </c>
      <c r="G29" s="430">
        <v>2686</v>
      </c>
    </row>
    <row r="30" spans="2:9" ht="20.100000000000001" customHeight="1">
      <c r="B30" s="1222"/>
      <c r="C30" s="1222" t="s">
        <v>373</v>
      </c>
      <c r="D30" s="1225">
        <v>9991</v>
      </c>
      <c r="E30" s="1225">
        <v>371</v>
      </c>
      <c r="F30" s="1224">
        <v>10545</v>
      </c>
      <c r="G30" s="1225">
        <v>366</v>
      </c>
    </row>
    <row r="31" spans="2:9" ht="20.100000000000001" customHeight="1">
      <c r="B31" s="459" t="s">
        <v>286</v>
      </c>
      <c r="C31" s="459" t="s">
        <v>372</v>
      </c>
      <c r="D31" s="430">
        <v>24569</v>
      </c>
      <c r="E31" s="430">
        <v>992</v>
      </c>
      <c r="F31" s="1221">
        <v>23881</v>
      </c>
      <c r="G31" s="430">
        <v>984</v>
      </c>
    </row>
    <row r="32" spans="2:9" ht="20.100000000000001" customHeight="1">
      <c r="B32" s="1222"/>
      <c r="C32" s="1222" t="s">
        <v>373</v>
      </c>
      <c r="D32" s="1225">
        <v>13155</v>
      </c>
      <c r="E32" s="1225">
        <v>468</v>
      </c>
      <c r="F32" s="1224">
        <v>9186</v>
      </c>
      <c r="G32" s="1225">
        <v>304</v>
      </c>
    </row>
    <row r="33" spans="1:9" ht="20.100000000000001" customHeight="1">
      <c r="B33" s="459" t="s">
        <v>279</v>
      </c>
      <c r="C33" s="459" t="s">
        <v>372</v>
      </c>
      <c r="D33" s="430">
        <v>44242</v>
      </c>
      <c r="E33" s="430">
        <v>738</v>
      </c>
      <c r="F33" s="1221">
        <v>38834</v>
      </c>
      <c r="G33" s="430">
        <v>672</v>
      </c>
    </row>
    <row r="34" spans="1:9" ht="20.100000000000001" customHeight="1">
      <c r="B34" s="899"/>
      <c r="C34" s="899" t="s">
        <v>373</v>
      </c>
      <c r="D34" s="893">
        <v>27373</v>
      </c>
      <c r="E34" s="893">
        <v>276</v>
      </c>
      <c r="F34" s="1226">
        <v>23285</v>
      </c>
      <c r="G34" s="893">
        <v>251</v>
      </c>
    </row>
    <row r="35" spans="1:9" ht="20.100000000000001" customHeight="1">
      <c r="B35" s="1757" t="s">
        <v>32</v>
      </c>
      <c r="C35" s="1134" t="s">
        <v>372</v>
      </c>
      <c r="D35" s="1107">
        <v>207476</v>
      </c>
      <c r="E35" s="1107">
        <v>6364</v>
      </c>
      <c r="F35" s="1227">
        <v>211059</v>
      </c>
      <c r="G35" s="1107">
        <v>6443</v>
      </c>
    </row>
    <row r="36" spans="1:9" ht="20.100000000000001" customHeight="1">
      <c r="B36" s="1758"/>
      <c r="C36" s="1134" t="s">
        <v>1328</v>
      </c>
      <c r="D36" s="1107">
        <v>104245</v>
      </c>
      <c r="E36" s="1107">
        <v>1562</v>
      </c>
      <c r="F36" s="1227">
        <v>99177</v>
      </c>
      <c r="G36" s="1107">
        <v>1382</v>
      </c>
    </row>
    <row r="38" spans="1:9" s="89" customFormat="1" ht="20.100000000000001" customHeight="1">
      <c r="A38" s="489"/>
      <c r="B38" s="1754" t="s">
        <v>1329</v>
      </c>
      <c r="C38" s="1754"/>
      <c r="D38" s="1754"/>
      <c r="E38" s="1754"/>
      <c r="F38" s="1754"/>
      <c r="G38" s="1754"/>
      <c r="H38" s="1754"/>
      <c r="I38" s="1754"/>
    </row>
    <row r="39" spans="1:9" s="1230" customFormat="1" ht="25.5" customHeight="1">
      <c r="A39" s="1229"/>
      <c r="B39" s="1755" t="s">
        <v>1330</v>
      </c>
      <c r="C39" s="1755"/>
      <c r="D39" s="1755"/>
      <c r="E39" s="1755"/>
      <c r="F39" s="1755"/>
      <c r="G39" s="1755"/>
      <c r="H39" s="1755"/>
      <c r="I39" s="1755"/>
    </row>
    <row r="40" spans="1:9" ht="20.100000000000001" customHeight="1">
      <c r="B40" s="1756" t="s">
        <v>1331</v>
      </c>
      <c r="C40" s="1756"/>
      <c r="D40" s="1756"/>
      <c r="E40" s="1756"/>
      <c r="F40" s="1756"/>
      <c r="G40" s="1756"/>
      <c r="H40" s="1756"/>
      <c r="I40" s="1756"/>
    </row>
    <row r="54" ht="12.95" customHeight="1"/>
  </sheetData>
  <mergeCells count="15">
    <mergeCell ref="B2:G2"/>
    <mergeCell ref="B4:C4"/>
    <mergeCell ref="D4:E4"/>
    <mergeCell ref="F4:G4"/>
    <mergeCell ref="H4:I4"/>
    <mergeCell ref="B5:C5"/>
    <mergeCell ref="B38:I38"/>
    <mergeCell ref="B39:I39"/>
    <mergeCell ref="B40:I40"/>
    <mergeCell ref="B18:B19"/>
    <mergeCell ref="B21:C21"/>
    <mergeCell ref="D21:E21"/>
    <mergeCell ref="F21:G21"/>
    <mergeCell ref="B22:C22"/>
    <mergeCell ref="B35:B36"/>
  </mergeCells>
  <hyperlinks>
    <hyperlink ref="A2" location="Summary!A1" display=" " xr:uid="{00000000-0004-0000-3C00-000000000000}"/>
  </hyperlinks>
  <pageMargins left="0.75" right="0.75" top="1" bottom="1" header="0.5" footer="0.5"/>
  <pageSetup paperSize="9" scale="64" orientation="portrait" horizontalDpi="4294967292" verticalDpi="4294967292" r:id="rId1"/>
  <headerFooter>
    <oddFooter>&amp;L&amp;1#&amp;"Calibri"&amp;10&amp;K000000TOTAL Classification: Restricted Distribution TOTAL - All rights reserved</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Feuille62">
    <tabColor rgb="FFCA5B78"/>
  </sheetPr>
  <dimension ref="A2:I37"/>
  <sheetViews>
    <sheetView showGridLines="0" view="pageBreakPreview" zoomScaleNormal="140" zoomScaleSheetLayoutView="100" zoomScalePageLayoutView="140" workbookViewId="0"/>
  </sheetViews>
  <sheetFormatPr defaultColWidth="10.875" defaultRowHeight="20.100000000000001" customHeight="1"/>
  <cols>
    <col min="1" max="1" width="5.5" style="489" customWidth="1"/>
    <col min="2" max="2" width="27" style="489" customWidth="1"/>
    <col min="3" max="9" width="12.375" style="489" customWidth="1"/>
    <col min="10" max="10" width="5.5" style="61" customWidth="1"/>
    <col min="11" max="16384" width="10.875" style="61"/>
  </cols>
  <sheetData>
    <row r="2" spans="1:9" ht="20.100000000000001" customHeight="1">
      <c r="A2" s="88" t="s">
        <v>15</v>
      </c>
      <c r="B2" s="1738" t="str">
        <f>UPPER("Number of productive wells")</f>
        <v>NUMBER OF PRODUCTIVE WELLS</v>
      </c>
      <c r="C2" s="1738"/>
      <c r="D2" s="1738"/>
      <c r="E2" s="1738"/>
      <c r="F2" s="1738"/>
      <c r="G2" s="1738"/>
    </row>
    <row r="4" spans="1:9" ht="20.100000000000001" customHeight="1">
      <c r="B4" s="1231" t="s">
        <v>41</v>
      </c>
      <c r="C4" s="1228"/>
      <c r="D4" s="1762">
        <v>2019</v>
      </c>
      <c r="E4" s="1763"/>
      <c r="F4" s="1761">
        <v>2018</v>
      </c>
      <c r="G4" s="1739"/>
      <c r="H4" s="1761">
        <v>2017</v>
      </c>
      <c r="I4" s="1760"/>
    </row>
    <row r="5" spans="1:9" ht="42.75" customHeight="1">
      <c r="B5" s="1753" t="s">
        <v>382</v>
      </c>
      <c r="C5" s="1753"/>
      <c r="D5" s="1219" t="s">
        <v>381</v>
      </c>
      <c r="E5" s="1219" t="s">
        <v>1332</v>
      </c>
      <c r="F5" s="1220" t="s">
        <v>381</v>
      </c>
      <c r="G5" s="1094" t="s">
        <v>1333</v>
      </c>
      <c r="H5" s="1220" t="s">
        <v>381</v>
      </c>
      <c r="I5" s="1094" t="s">
        <v>1333</v>
      </c>
    </row>
    <row r="6" spans="1:9" ht="20.100000000000001" customHeight="1">
      <c r="B6" s="459" t="s">
        <v>1187</v>
      </c>
      <c r="C6" s="459" t="s">
        <v>380</v>
      </c>
      <c r="D6" s="620">
        <v>778</v>
      </c>
      <c r="E6" s="620">
        <v>279</v>
      </c>
      <c r="F6" s="1221">
        <v>767</v>
      </c>
      <c r="G6" s="430">
        <v>261</v>
      </c>
      <c r="H6" s="1221">
        <v>436</v>
      </c>
      <c r="I6" s="430">
        <v>114</v>
      </c>
    </row>
    <row r="7" spans="1:9" ht="20.100000000000001" customHeight="1">
      <c r="B7" s="1222"/>
      <c r="C7" s="1222" t="s">
        <v>379</v>
      </c>
      <c r="D7" s="1223">
        <v>281</v>
      </c>
      <c r="E7" s="1223">
        <v>96</v>
      </c>
      <c r="F7" s="1224">
        <v>314</v>
      </c>
      <c r="G7" s="1225">
        <v>98</v>
      </c>
      <c r="H7" s="1224">
        <v>244</v>
      </c>
      <c r="I7" s="1225">
        <v>90</v>
      </c>
    </row>
    <row r="8" spans="1:9" ht="20.100000000000001" customHeight="1">
      <c r="B8" s="459" t="s">
        <v>266</v>
      </c>
      <c r="C8" s="459" t="s">
        <v>380</v>
      </c>
      <c r="D8" s="620">
        <v>418</v>
      </c>
      <c r="E8" s="620">
        <v>71</v>
      </c>
      <c r="F8" s="1221">
        <v>337</v>
      </c>
      <c r="G8" s="430">
        <v>65</v>
      </c>
      <c r="H8" s="1221">
        <v>297</v>
      </c>
      <c r="I8" s="430">
        <v>55</v>
      </c>
    </row>
    <row r="9" spans="1:9" ht="20.100000000000001" customHeight="1">
      <c r="B9" s="1222"/>
      <c r="C9" s="1222" t="s">
        <v>379</v>
      </c>
      <c r="D9" s="1223">
        <v>766</v>
      </c>
      <c r="E9" s="1223">
        <v>141</v>
      </c>
      <c r="F9" s="1224">
        <v>627</v>
      </c>
      <c r="G9" s="1225">
        <v>113</v>
      </c>
      <c r="H9" s="1224">
        <v>574</v>
      </c>
      <c r="I9" s="1225">
        <v>100</v>
      </c>
    </row>
    <row r="10" spans="1:9" ht="20.100000000000001" customHeight="1">
      <c r="B10" s="459" t="s">
        <v>311</v>
      </c>
      <c r="C10" s="459" t="s">
        <v>380</v>
      </c>
      <c r="D10" s="620">
        <v>1531</v>
      </c>
      <c r="E10" s="620">
        <v>429</v>
      </c>
      <c r="F10" s="1221">
        <v>1533</v>
      </c>
      <c r="G10" s="430">
        <v>429</v>
      </c>
      <c r="H10" s="1221">
        <v>1590</v>
      </c>
      <c r="I10" s="430">
        <v>442</v>
      </c>
    </row>
    <row r="11" spans="1:9" ht="20.100000000000001" customHeight="1">
      <c r="B11" s="1222"/>
      <c r="C11" s="1222" t="s">
        <v>379</v>
      </c>
      <c r="D11" s="1223">
        <v>83</v>
      </c>
      <c r="E11" s="1223">
        <v>19</v>
      </c>
      <c r="F11" s="1224">
        <v>75</v>
      </c>
      <c r="G11" s="1225">
        <v>14</v>
      </c>
      <c r="H11" s="1224">
        <v>75</v>
      </c>
      <c r="I11" s="1225">
        <v>15</v>
      </c>
    </row>
    <row r="12" spans="1:9" ht="20.100000000000001" customHeight="1">
      <c r="B12" s="459" t="s">
        <v>374</v>
      </c>
      <c r="C12" s="459" t="s">
        <v>380</v>
      </c>
      <c r="D12" s="620">
        <v>12391</v>
      </c>
      <c r="E12" s="620">
        <v>829</v>
      </c>
      <c r="F12" s="1221">
        <v>11189</v>
      </c>
      <c r="G12" s="430">
        <v>711</v>
      </c>
      <c r="H12" s="1221">
        <v>10197</v>
      </c>
      <c r="I12" s="430">
        <v>628</v>
      </c>
    </row>
    <row r="13" spans="1:9" ht="20.100000000000001" customHeight="1">
      <c r="B13" s="1222"/>
      <c r="C13" s="1222" t="s">
        <v>379</v>
      </c>
      <c r="D13" s="1223">
        <v>197</v>
      </c>
      <c r="E13" s="1223">
        <v>48</v>
      </c>
      <c r="F13" s="1224">
        <v>190</v>
      </c>
      <c r="G13" s="1225">
        <v>40</v>
      </c>
      <c r="H13" s="1224">
        <v>168</v>
      </c>
      <c r="I13" s="1225">
        <v>41</v>
      </c>
    </row>
    <row r="14" spans="1:9" ht="20.100000000000001" customHeight="1">
      <c r="B14" s="459" t="s">
        <v>286</v>
      </c>
      <c r="C14" s="459" t="s">
        <v>380</v>
      </c>
      <c r="D14" s="620">
        <v>1085</v>
      </c>
      <c r="E14" s="620">
        <v>357</v>
      </c>
      <c r="F14" s="1221">
        <v>1066</v>
      </c>
      <c r="G14" s="430">
        <v>352</v>
      </c>
      <c r="H14" s="1221">
        <v>1044</v>
      </c>
      <c r="I14" s="430">
        <v>346</v>
      </c>
    </row>
    <row r="15" spans="1:9" ht="20.100000000000001" customHeight="1">
      <c r="B15" s="1222"/>
      <c r="C15" s="1222" t="s">
        <v>379</v>
      </c>
      <c r="D15" s="1223">
        <v>3500</v>
      </c>
      <c r="E15" s="1223">
        <v>2246</v>
      </c>
      <c r="F15" s="1224">
        <v>3528</v>
      </c>
      <c r="G15" s="1225">
        <v>2052</v>
      </c>
      <c r="H15" s="1224">
        <v>3422</v>
      </c>
      <c r="I15" s="1225">
        <v>2005</v>
      </c>
    </row>
    <row r="16" spans="1:9" ht="20.100000000000001" customHeight="1">
      <c r="B16" s="459" t="s">
        <v>279</v>
      </c>
      <c r="C16" s="459" t="s">
        <v>380</v>
      </c>
      <c r="D16" s="620">
        <v>10</v>
      </c>
      <c r="E16" s="620">
        <v>9</v>
      </c>
      <c r="F16" s="1221">
        <v>8</v>
      </c>
      <c r="G16" s="430">
        <v>7</v>
      </c>
      <c r="H16" s="1221">
        <v>131</v>
      </c>
      <c r="I16" s="430">
        <v>60</v>
      </c>
    </row>
    <row r="17" spans="2:9" ht="20.100000000000001" customHeight="1">
      <c r="B17" s="899"/>
      <c r="C17" s="899" t="s">
        <v>379</v>
      </c>
      <c r="D17" s="1001">
        <v>2917</v>
      </c>
      <c r="E17" s="1001">
        <v>920</v>
      </c>
      <c r="F17" s="1232">
        <v>2289</v>
      </c>
      <c r="G17" s="851">
        <v>743</v>
      </c>
      <c r="H17" s="1232">
        <v>3053</v>
      </c>
      <c r="I17" s="851">
        <v>1108</v>
      </c>
    </row>
    <row r="18" spans="2:9" ht="20.100000000000001" customHeight="1">
      <c r="B18" s="1757" t="s">
        <v>32</v>
      </c>
      <c r="C18" s="1134" t="s">
        <v>380</v>
      </c>
      <c r="D18" s="1108">
        <v>16213</v>
      </c>
      <c r="E18" s="1108">
        <v>1974</v>
      </c>
      <c r="F18" s="1227">
        <v>14900</v>
      </c>
      <c r="G18" s="1107">
        <v>1825</v>
      </c>
      <c r="H18" s="1227">
        <v>13695</v>
      </c>
      <c r="I18" s="1107">
        <v>1645</v>
      </c>
    </row>
    <row r="19" spans="2:9" ht="20.100000000000001" customHeight="1">
      <c r="B19" s="1758"/>
      <c r="C19" s="1134" t="s">
        <v>379</v>
      </c>
      <c r="D19" s="1108">
        <v>7744</v>
      </c>
      <c r="E19" s="1108">
        <v>3470</v>
      </c>
      <c r="F19" s="1227">
        <v>7023</v>
      </c>
      <c r="G19" s="1107">
        <v>3060</v>
      </c>
      <c r="H19" s="1227">
        <v>7536</v>
      </c>
      <c r="I19" s="1107">
        <v>3359</v>
      </c>
    </row>
    <row r="21" spans="2:9" ht="20.100000000000001" customHeight="1">
      <c r="B21" s="1231" t="s">
        <v>41</v>
      </c>
      <c r="C21" s="1228"/>
      <c r="D21" s="1760">
        <v>2016</v>
      </c>
      <c r="E21" s="1739"/>
      <c r="F21" s="1761">
        <v>2015</v>
      </c>
      <c r="G21" s="1739"/>
    </row>
    <row r="22" spans="2:9" ht="42.75" customHeight="1">
      <c r="B22" s="1753" t="s">
        <v>382</v>
      </c>
      <c r="C22" s="1753"/>
      <c r="D22" s="1094" t="s">
        <v>381</v>
      </c>
      <c r="E22" s="1094" t="s">
        <v>1333</v>
      </c>
      <c r="F22" s="1220" t="s">
        <v>381</v>
      </c>
      <c r="G22" s="1094" t="s">
        <v>1333</v>
      </c>
    </row>
    <row r="23" spans="2:9" ht="20.100000000000001" customHeight="1">
      <c r="B23" s="459" t="s">
        <v>1187</v>
      </c>
      <c r="C23" s="459" t="s">
        <v>380</v>
      </c>
      <c r="D23" s="430">
        <v>415</v>
      </c>
      <c r="E23" s="430">
        <v>106</v>
      </c>
      <c r="F23" s="1221">
        <v>407</v>
      </c>
      <c r="G23" s="430">
        <v>108</v>
      </c>
    </row>
    <row r="24" spans="2:9" ht="20.100000000000001" customHeight="1">
      <c r="B24" s="1222"/>
      <c r="C24" s="1222" t="s">
        <v>379</v>
      </c>
      <c r="D24" s="1225">
        <v>259</v>
      </c>
      <c r="E24" s="1225">
        <v>87</v>
      </c>
      <c r="F24" s="1224">
        <v>289</v>
      </c>
      <c r="G24" s="1225">
        <v>88</v>
      </c>
    </row>
    <row r="25" spans="2:9" ht="20.100000000000001" customHeight="1">
      <c r="B25" s="459" t="s">
        <v>266</v>
      </c>
      <c r="C25" s="459" t="s">
        <v>380</v>
      </c>
      <c r="D25" s="430">
        <v>232</v>
      </c>
      <c r="E25" s="430">
        <v>39</v>
      </c>
      <c r="F25" s="1221">
        <v>207</v>
      </c>
      <c r="G25" s="430">
        <v>42</v>
      </c>
    </row>
    <row r="26" spans="2:9" ht="20.100000000000001" customHeight="1">
      <c r="B26" s="1222"/>
      <c r="C26" s="1222" t="s">
        <v>379</v>
      </c>
      <c r="D26" s="1225">
        <v>489</v>
      </c>
      <c r="E26" s="1225">
        <v>80</v>
      </c>
      <c r="F26" s="1224">
        <v>516</v>
      </c>
      <c r="G26" s="1225">
        <v>80</v>
      </c>
    </row>
    <row r="27" spans="2:9" ht="20.100000000000001" customHeight="1">
      <c r="B27" s="459" t="s">
        <v>311</v>
      </c>
      <c r="C27" s="459" t="s">
        <v>380</v>
      </c>
      <c r="D27" s="430">
        <v>2091</v>
      </c>
      <c r="E27" s="430">
        <v>561</v>
      </c>
      <c r="F27" s="1221">
        <v>2165</v>
      </c>
      <c r="G27" s="430">
        <v>601</v>
      </c>
    </row>
    <row r="28" spans="2:9" ht="20.100000000000001" customHeight="1">
      <c r="B28" s="1222"/>
      <c r="C28" s="1222" t="s">
        <v>379</v>
      </c>
      <c r="D28" s="1225">
        <v>96</v>
      </c>
      <c r="E28" s="1225">
        <v>19</v>
      </c>
      <c r="F28" s="1224">
        <v>98</v>
      </c>
      <c r="G28" s="1225">
        <v>22</v>
      </c>
    </row>
    <row r="29" spans="2:9" ht="20.100000000000001" customHeight="1">
      <c r="B29" s="459" t="s">
        <v>374</v>
      </c>
      <c r="C29" s="459" t="s">
        <v>380</v>
      </c>
      <c r="D29" s="430">
        <v>9385</v>
      </c>
      <c r="E29" s="430">
        <v>609</v>
      </c>
      <c r="F29" s="1221">
        <v>7992</v>
      </c>
      <c r="G29" s="430">
        <v>534</v>
      </c>
    </row>
    <row r="30" spans="2:9" ht="20.100000000000001" customHeight="1">
      <c r="B30" s="1222"/>
      <c r="C30" s="1222" t="s">
        <v>379</v>
      </c>
      <c r="D30" s="1225">
        <v>161</v>
      </c>
      <c r="E30" s="1225">
        <v>44</v>
      </c>
      <c r="F30" s="1224">
        <v>159</v>
      </c>
      <c r="G30" s="1225">
        <v>44</v>
      </c>
    </row>
    <row r="31" spans="2:9" ht="20.100000000000001" customHeight="1">
      <c r="B31" s="459" t="s">
        <v>286</v>
      </c>
      <c r="C31" s="459" t="s">
        <v>380</v>
      </c>
      <c r="D31" s="430">
        <v>954</v>
      </c>
      <c r="E31" s="430">
        <v>322</v>
      </c>
      <c r="F31" s="1221">
        <v>1092</v>
      </c>
      <c r="G31" s="430">
        <v>349</v>
      </c>
    </row>
    <row r="32" spans="2:9" ht="20.100000000000001" customHeight="1">
      <c r="B32" s="1222"/>
      <c r="C32" s="1222" t="s">
        <v>379</v>
      </c>
      <c r="D32" s="1225">
        <v>3585</v>
      </c>
      <c r="E32" s="1225">
        <v>2230</v>
      </c>
      <c r="F32" s="1224">
        <v>3903</v>
      </c>
      <c r="G32" s="1225">
        <v>795</v>
      </c>
    </row>
    <row r="33" spans="2:7" ht="20.100000000000001" customHeight="1">
      <c r="B33" s="459" t="s">
        <v>279</v>
      </c>
      <c r="C33" s="459" t="s">
        <v>380</v>
      </c>
      <c r="D33" s="430">
        <v>124</v>
      </c>
      <c r="E33" s="430">
        <v>55</v>
      </c>
      <c r="F33" s="1221">
        <v>119</v>
      </c>
      <c r="G33" s="430">
        <v>53</v>
      </c>
    </row>
    <row r="34" spans="2:7" ht="20.100000000000001" customHeight="1">
      <c r="B34" s="899"/>
      <c r="C34" s="899" t="s">
        <v>379</v>
      </c>
      <c r="D34" s="851">
        <v>2802</v>
      </c>
      <c r="E34" s="851">
        <v>976</v>
      </c>
      <c r="F34" s="1232">
        <v>2363</v>
      </c>
      <c r="G34" s="851">
        <v>814</v>
      </c>
    </row>
    <row r="35" spans="2:7" ht="20.100000000000001" customHeight="1">
      <c r="B35" s="1757" t="s">
        <v>32</v>
      </c>
      <c r="C35" s="1134" t="s">
        <v>380</v>
      </c>
      <c r="D35" s="1107">
        <v>13201</v>
      </c>
      <c r="E35" s="1107">
        <v>1692</v>
      </c>
      <c r="F35" s="1227">
        <v>11982</v>
      </c>
      <c r="G35" s="1107">
        <v>1687</v>
      </c>
    </row>
    <row r="36" spans="2:7" ht="20.100000000000001" customHeight="1">
      <c r="B36" s="1758"/>
      <c r="C36" s="1134" t="s">
        <v>379</v>
      </c>
      <c r="D36" s="1107">
        <v>7392</v>
      </c>
      <c r="E36" s="1107">
        <v>3436</v>
      </c>
      <c r="F36" s="1227">
        <v>7328</v>
      </c>
      <c r="G36" s="1107">
        <v>1843</v>
      </c>
    </row>
    <row r="37" spans="2:7" ht="39.950000000000003" customHeight="1">
      <c r="B37" s="1233" t="s">
        <v>378</v>
      </c>
    </row>
  </sheetData>
  <mergeCells count="10">
    <mergeCell ref="H4:I4"/>
    <mergeCell ref="B5:C5"/>
    <mergeCell ref="B18:B19"/>
    <mergeCell ref="D21:E21"/>
    <mergeCell ref="F21:G21"/>
    <mergeCell ref="B22:C22"/>
    <mergeCell ref="B35:B36"/>
    <mergeCell ref="B2:G2"/>
    <mergeCell ref="D4:E4"/>
    <mergeCell ref="F4:G4"/>
  </mergeCells>
  <hyperlinks>
    <hyperlink ref="A2" location="Summary!A1" display=" " xr:uid="{00000000-0004-0000-3D00-000000000000}"/>
  </hyperlinks>
  <pageMargins left="0.75" right="0.75" top="1" bottom="1" header="0.5" footer="0.5"/>
  <pageSetup paperSize="9" scale="60" orientation="portrait" horizontalDpi="4294967292" verticalDpi="4294967292" r:id="rId1"/>
  <headerFooter>
    <oddFooter>&amp;L&amp;1#&amp;"Calibri"&amp;10&amp;K000000TOTAL Classification: Restricted Distribution TOTAL - All rights reserved</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Feuille63">
    <tabColor rgb="FFCA5B78"/>
  </sheetPr>
  <dimension ref="A2:Q47"/>
  <sheetViews>
    <sheetView showGridLines="0" view="pageBreakPreview" zoomScaleNormal="140" zoomScaleSheetLayoutView="100" zoomScalePageLayoutView="140" workbookViewId="0"/>
  </sheetViews>
  <sheetFormatPr defaultColWidth="10.875" defaultRowHeight="20.100000000000001" customHeight="1"/>
  <cols>
    <col min="1" max="1" width="5.5" style="61" customWidth="1"/>
    <col min="2" max="2" width="21" style="489" customWidth="1"/>
    <col min="3" max="11" width="12.625" style="489" customWidth="1"/>
    <col min="12" max="12" width="5.5" style="61" customWidth="1"/>
    <col min="13" max="16384" width="10.875" style="61"/>
  </cols>
  <sheetData>
    <row r="2" spans="1:17" ht="20.100000000000001" customHeight="1">
      <c r="A2" s="88" t="s">
        <v>15</v>
      </c>
      <c r="B2" s="1234" t="s">
        <v>1334</v>
      </c>
      <c r="C2" s="1234"/>
      <c r="D2" s="1234"/>
      <c r="E2" s="1234"/>
      <c r="F2" s="1234"/>
      <c r="G2" s="1234"/>
      <c r="H2" s="1234"/>
    </row>
    <row r="4" spans="1:17" ht="20.100000000000001" customHeight="1">
      <c r="B4" s="1231" t="s">
        <v>41</v>
      </c>
      <c r="C4" s="1762">
        <v>2019</v>
      </c>
      <c r="D4" s="1763"/>
      <c r="E4" s="1763"/>
      <c r="F4" s="1761">
        <v>2018</v>
      </c>
      <c r="G4" s="1739"/>
      <c r="H4" s="1739"/>
      <c r="I4" s="1761">
        <v>2017</v>
      </c>
      <c r="J4" s="1739"/>
      <c r="K4" s="1739"/>
    </row>
    <row r="5" spans="1:17" ht="42.75" customHeight="1">
      <c r="B5" s="1235" t="s">
        <v>382</v>
      </c>
      <c r="C5" s="1219" t="s">
        <v>1335</v>
      </c>
      <c r="D5" s="1219" t="s">
        <v>1336</v>
      </c>
      <c r="E5" s="1219" t="s">
        <v>1337</v>
      </c>
      <c r="F5" s="1220" t="s">
        <v>1338</v>
      </c>
      <c r="G5" s="1094" t="s">
        <v>1339</v>
      </c>
      <c r="H5" s="1094" t="s">
        <v>1340</v>
      </c>
      <c r="I5" s="1220" t="s">
        <v>1338</v>
      </c>
      <c r="J5" s="1094" t="s">
        <v>1339</v>
      </c>
      <c r="K5" s="1094" t="s">
        <v>1340</v>
      </c>
    </row>
    <row r="6" spans="1:17" ht="20.100000000000001" customHeight="1">
      <c r="B6" s="575" t="s">
        <v>387</v>
      </c>
      <c r="C6" s="1236"/>
      <c r="D6" s="1236"/>
      <c r="E6" s="1236"/>
      <c r="F6" s="1237"/>
      <c r="G6" s="1238"/>
      <c r="H6" s="1238"/>
      <c r="I6" s="1237"/>
      <c r="J6" s="1238"/>
      <c r="K6" s="1238"/>
    </row>
    <row r="7" spans="1:17" ht="20.100000000000001" customHeight="1">
      <c r="B7" s="1239" t="s">
        <v>801</v>
      </c>
      <c r="C7" s="1240" t="s">
        <v>696</v>
      </c>
      <c r="D7" s="1240" t="s">
        <v>694</v>
      </c>
      <c r="E7" s="1240" t="s">
        <v>398</v>
      </c>
      <c r="F7" s="1241" t="s">
        <v>727</v>
      </c>
      <c r="G7" s="362" t="s">
        <v>702</v>
      </c>
      <c r="H7" s="362" t="s">
        <v>701</v>
      </c>
      <c r="I7" s="1241" t="s">
        <v>547</v>
      </c>
      <c r="J7" s="362" t="s">
        <v>726</v>
      </c>
      <c r="K7" s="362" t="s">
        <v>398</v>
      </c>
    </row>
    <row r="8" spans="1:17" ht="20.100000000000001" customHeight="1">
      <c r="B8" s="1239" t="s">
        <v>266</v>
      </c>
      <c r="C8" s="1240" t="s">
        <v>10</v>
      </c>
      <c r="D8" s="1240" t="s">
        <v>10</v>
      </c>
      <c r="E8" s="1240" t="s">
        <v>10</v>
      </c>
      <c r="F8" s="1241" t="s">
        <v>10</v>
      </c>
      <c r="G8" s="362" t="s">
        <v>10</v>
      </c>
      <c r="H8" s="362" t="s">
        <v>10</v>
      </c>
      <c r="I8" s="1241" t="s">
        <v>10</v>
      </c>
      <c r="J8" s="362" t="s">
        <v>10</v>
      </c>
      <c r="K8" s="362" t="s">
        <v>10</v>
      </c>
    </row>
    <row r="9" spans="1:17" ht="20.100000000000001" customHeight="1">
      <c r="B9" s="1239" t="s">
        <v>311</v>
      </c>
      <c r="C9" s="1240" t="s">
        <v>802</v>
      </c>
      <c r="D9" s="1240" t="s">
        <v>694</v>
      </c>
      <c r="E9" s="1240" t="s">
        <v>701</v>
      </c>
      <c r="F9" s="361" t="s">
        <v>547</v>
      </c>
      <c r="G9" s="362">
        <v>1</v>
      </c>
      <c r="H9" s="362" t="s">
        <v>802</v>
      </c>
      <c r="I9" s="361" t="s">
        <v>550</v>
      </c>
      <c r="J9" s="362" t="s">
        <v>548</v>
      </c>
      <c r="K9" s="362" t="s">
        <v>702</v>
      </c>
    </row>
    <row r="10" spans="1:17" ht="20.100000000000001" customHeight="1">
      <c r="B10" s="1239" t="s">
        <v>310</v>
      </c>
      <c r="C10" s="1240" t="s">
        <v>693</v>
      </c>
      <c r="D10" s="1240" t="s">
        <v>766</v>
      </c>
      <c r="E10" s="1240" t="s">
        <v>725</v>
      </c>
      <c r="F10" s="361" t="s">
        <v>548</v>
      </c>
      <c r="G10" s="362" t="s">
        <v>10</v>
      </c>
      <c r="H10" s="362" t="s">
        <v>548</v>
      </c>
      <c r="I10" s="361" t="s">
        <v>694</v>
      </c>
      <c r="J10" s="362" t="s">
        <v>548</v>
      </c>
      <c r="K10" s="362" t="s">
        <v>802</v>
      </c>
    </row>
    <row r="11" spans="1:17" ht="20.100000000000001" customHeight="1">
      <c r="B11" s="1239" t="s">
        <v>286</v>
      </c>
      <c r="C11" s="1240" t="s">
        <v>766</v>
      </c>
      <c r="D11" s="1240" t="s">
        <v>803</v>
      </c>
      <c r="E11" s="1240" t="s">
        <v>804</v>
      </c>
      <c r="F11" s="361" t="s">
        <v>548</v>
      </c>
      <c r="G11" s="362" t="s">
        <v>544</v>
      </c>
      <c r="H11" s="1242" t="s">
        <v>805</v>
      </c>
      <c r="I11" s="361" t="s">
        <v>696</v>
      </c>
      <c r="J11" s="362" t="s">
        <v>548</v>
      </c>
      <c r="K11" s="1242" t="s">
        <v>701</v>
      </c>
      <c r="Q11" s="735"/>
    </row>
    <row r="12" spans="1:17" ht="20.100000000000001" customHeight="1">
      <c r="B12" s="1084" t="s">
        <v>279</v>
      </c>
      <c r="C12" s="1243" t="s">
        <v>10</v>
      </c>
      <c r="D12" s="1243" t="s">
        <v>10</v>
      </c>
      <c r="E12" s="1243" t="s">
        <v>10</v>
      </c>
      <c r="F12" s="1244" t="s">
        <v>702</v>
      </c>
      <c r="G12" s="1245" t="s">
        <v>10</v>
      </c>
      <c r="H12" s="1245" t="s">
        <v>702</v>
      </c>
      <c r="I12" s="1244" t="s">
        <v>731</v>
      </c>
      <c r="J12" s="1245" t="s">
        <v>546</v>
      </c>
      <c r="K12" s="1245" t="s">
        <v>398</v>
      </c>
    </row>
    <row r="13" spans="1:17" ht="20.100000000000001" customHeight="1">
      <c r="B13" s="872" t="s">
        <v>385</v>
      </c>
      <c r="C13" s="1246">
        <v>4.8</v>
      </c>
      <c r="D13" s="1246">
        <v>4.8</v>
      </c>
      <c r="E13" s="1246">
        <v>9.6</v>
      </c>
      <c r="F13" s="1247">
        <v>2.8</v>
      </c>
      <c r="G13" s="1248">
        <v>3.4</v>
      </c>
      <c r="H13" s="1248">
        <v>6.2</v>
      </c>
      <c r="I13" s="1247">
        <v>3.4</v>
      </c>
      <c r="J13" s="1248">
        <v>4</v>
      </c>
      <c r="K13" s="1248">
        <v>7.4</v>
      </c>
    </row>
    <row r="14" spans="1:17" ht="20.100000000000001" customHeight="1">
      <c r="B14" s="575" t="s">
        <v>386</v>
      </c>
      <c r="C14" s="1249"/>
      <c r="D14" s="1249"/>
      <c r="E14" s="1249"/>
      <c r="F14" s="1250"/>
      <c r="G14" s="1251"/>
      <c r="H14" s="1251"/>
      <c r="I14" s="1250"/>
      <c r="J14" s="1251"/>
      <c r="K14" s="1251"/>
    </row>
    <row r="15" spans="1:17" ht="20.100000000000001" customHeight="1">
      <c r="B15" s="1239" t="s">
        <v>801</v>
      </c>
      <c r="C15" s="1240" t="s">
        <v>722</v>
      </c>
      <c r="D15" s="1240" t="s">
        <v>10</v>
      </c>
      <c r="E15" s="1240" t="s">
        <v>722</v>
      </c>
      <c r="F15" s="361" t="s">
        <v>616</v>
      </c>
      <c r="G15" s="362" t="s">
        <v>10</v>
      </c>
      <c r="H15" s="362" t="s">
        <v>616</v>
      </c>
      <c r="I15" s="361" t="s">
        <v>806</v>
      </c>
      <c r="J15" s="362" t="s">
        <v>10</v>
      </c>
      <c r="K15" s="362" t="s">
        <v>806</v>
      </c>
    </row>
    <row r="16" spans="1:17" ht="20.100000000000001" customHeight="1">
      <c r="B16" s="1239" t="s">
        <v>266</v>
      </c>
      <c r="C16" s="1240" t="s">
        <v>807</v>
      </c>
      <c r="D16" s="1240" t="s">
        <v>10</v>
      </c>
      <c r="E16" s="1240" t="s">
        <v>807</v>
      </c>
      <c r="F16" s="361" t="s">
        <v>808</v>
      </c>
      <c r="G16" s="362" t="s">
        <v>10</v>
      </c>
      <c r="H16" s="362" t="s">
        <v>808</v>
      </c>
      <c r="I16" s="361" t="s">
        <v>809</v>
      </c>
      <c r="J16" s="362" t="s">
        <v>10</v>
      </c>
      <c r="K16" s="362" t="s">
        <v>809</v>
      </c>
    </row>
    <row r="17" spans="2:11" ht="20.100000000000001" customHeight="1">
      <c r="B17" s="1239" t="s">
        <v>311</v>
      </c>
      <c r="C17" s="1240" t="s">
        <v>810</v>
      </c>
      <c r="D17" s="1240" t="s">
        <v>10</v>
      </c>
      <c r="E17" s="1240" t="s">
        <v>810</v>
      </c>
      <c r="F17" s="361">
        <v>13</v>
      </c>
      <c r="G17" s="365" t="s">
        <v>547</v>
      </c>
      <c r="H17" s="362" t="s">
        <v>770</v>
      </c>
      <c r="I17" s="361" t="s">
        <v>811</v>
      </c>
      <c r="J17" s="365" t="s">
        <v>10</v>
      </c>
      <c r="K17" s="362" t="s">
        <v>811</v>
      </c>
    </row>
    <row r="18" spans="2:11" ht="20.100000000000001" customHeight="1">
      <c r="B18" s="1239" t="s">
        <v>310</v>
      </c>
      <c r="C18" s="1240" t="s">
        <v>812</v>
      </c>
      <c r="D18" s="1240" t="s">
        <v>10</v>
      </c>
      <c r="E18" s="1240" t="s">
        <v>812</v>
      </c>
      <c r="F18" s="361" t="s">
        <v>813</v>
      </c>
      <c r="G18" s="362" t="s">
        <v>10</v>
      </c>
      <c r="H18" s="362" t="s">
        <v>813</v>
      </c>
      <c r="I18" s="361">
        <v>82</v>
      </c>
      <c r="J18" s="362" t="s">
        <v>10</v>
      </c>
      <c r="K18" s="362">
        <v>82</v>
      </c>
    </row>
    <row r="19" spans="2:11" ht="20.100000000000001" customHeight="1">
      <c r="B19" s="1239" t="s">
        <v>286</v>
      </c>
      <c r="C19" s="1240" t="s">
        <v>814</v>
      </c>
      <c r="D19" s="1240" t="s">
        <v>10</v>
      </c>
      <c r="E19" s="1240" t="s">
        <v>814</v>
      </c>
      <c r="F19" s="361" t="s">
        <v>815</v>
      </c>
      <c r="G19" s="362" t="s">
        <v>545</v>
      </c>
      <c r="H19" s="362" t="s">
        <v>816</v>
      </c>
      <c r="I19" s="361" t="s">
        <v>817</v>
      </c>
      <c r="J19" s="362" t="s">
        <v>548</v>
      </c>
      <c r="K19" s="362" t="s">
        <v>818</v>
      </c>
    </row>
    <row r="20" spans="2:11" ht="20.100000000000001" customHeight="1">
      <c r="B20" s="1084" t="s">
        <v>279</v>
      </c>
      <c r="C20" s="1243" t="s">
        <v>819</v>
      </c>
      <c r="D20" s="1243" t="s">
        <v>10</v>
      </c>
      <c r="E20" s="1243" t="s">
        <v>819</v>
      </c>
      <c r="F20" s="1244" t="s">
        <v>820</v>
      </c>
      <c r="G20" s="1252" t="s">
        <v>10</v>
      </c>
      <c r="H20" s="1252" t="s">
        <v>820</v>
      </c>
      <c r="I20" s="1244" t="s">
        <v>821</v>
      </c>
      <c r="J20" s="1252" t="s">
        <v>10</v>
      </c>
      <c r="K20" s="1252" t="s">
        <v>821</v>
      </c>
    </row>
    <row r="21" spans="2:11" ht="20.100000000000001" customHeight="1">
      <c r="B21" s="872" t="s">
        <v>385</v>
      </c>
      <c r="C21" s="1253" t="s">
        <v>822</v>
      </c>
      <c r="D21" s="1253" t="s">
        <v>10</v>
      </c>
      <c r="E21" s="1253" t="s">
        <v>822</v>
      </c>
      <c r="F21" s="1254" t="s">
        <v>823</v>
      </c>
      <c r="G21" s="1255" t="s">
        <v>549</v>
      </c>
      <c r="H21" s="1255" t="s">
        <v>824</v>
      </c>
      <c r="I21" s="1254" t="s">
        <v>825</v>
      </c>
      <c r="J21" s="1255" t="s">
        <v>548</v>
      </c>
      <c r="K21" s="1255" t="s">
        <v>826</v>
      </c>
    </row>
    <row r="22" spans="2:11" ht="20.100000000000001" customHeight="1">
      <c r="B22" s="1134" t="s">
        <v>32</v>
      </c>
      <c r="C22" s="1256" t="s">
        <v>827</v>
      </c>
      <c r="D22" s="1257" t="s">
        <v>828</v>
      </c>
      <c r="E22" s="1257" t="s">
        <v>829</v>
      </c>
      <c r="F22" s="1258" t="s">
        <v>830</v>
      </c>
      <c r="G22" s="1259" t="s">
        <v>719</v>
      </c>
      <c r="H22" s="1259" t="s">
        <v>831</v>
      </c>
      <c r="I22" s="1260" t="s">
        <v>832</v>
      </c>
      <c r="J22" s="1261" t="s">
        <v>833</v>
      </c>
      <c r="K22" s="1261" t="s">
        <v>834</v>
      </c>
    </row>
    <row r="23" spans="2:11" ht="20.100000000000001" customHeight="1" thickBot="1">
      <c r="F23" s="1262"/>
      <c r="I23" s="1766"/>
      <c r="J23" s="1767"/>
      <c r="K23" s="1767"/>
    </row>
    <row r="24" spans="2:11" ht="20.100000000000001" customHeight="1" thickTop="1">
      <c r="B24" s="1231" t="s">
        <v>41</v>
      </c>
      <c r="C24" s="1760">
        <v>2016</v>
      </c>
      <c r="D24" s="1739"/>
      <c r="E24" s="1739"/>
      <c r="F24" s="1761">
        <v>2015</v>
      </c>
      <c r="G24" s="1739"/>
      <c r="H24" s="1768"/>
      <c r="I24" s="1769"/>
      <c r="J24" s="1770"/>
      <c r="K24" s="1770"/>
    </row>
    <row r="25" spans="2:11" ht="42.75" customHeight="1">
      <c r="B25" s="1235" t="s">
        <v>382</v>
      </c>
      <c r="C25" s="1094" t="s">
        <v>1338</v>
      </c>
      <c r="D25" s="1094" t="s">
        <v>1339</v>
      </c>
      <c r="E25" s="1094" t="s">
        <v>1340</v>
      </c>
      <c r="F25" s="1220" t="s">
        <v>1338</v>
      </c>
      <c r="G25" s="1094" t="s">
        <v>1339</v>
      </c>
      <c r="H25" s="1263" t="s">
        <v>1340</v>
      </c>
      <c r="I25" s="1264"/>
      <c r="J25" s="1265"/>
      <c r="K25" s="1265"/>
    </row>
    <row r="26" spans="2:11" ht="20.100000000000001" customHeight="1">
      <c r="B26" s="575" t="s">
        <v>387</v>
      </c>
      <c r="C26" s="1266"/>
      <c r="D26" s="1266"/>
      <c r="E26" s="1266"/>
      <c r="F26" s="1267"/>
      <c r="G26" s="1266"/>
      <c r="H26" s="1268"/>
      <c r="I26" s="1264"/>
      <c r="J26" s="1265"/>
      <c r="K26" s="1265"/>
    </row>
    <row r="27" spans="2:11" ht="20.100000000000001" customHeight="1">
      <c r="B27" s="1239" t="s">
        <v>339</v>
      </c>
      <c r="C27" s="1242">
        <v>1.1000000000000001</v>
      </c>
      <c r="D27" s="362">
        <v>1</v>
      </c>
      <c r="E27" s="362">
        <v>2.1</v>
      </c>
      <c r="F27" s="1241">
        <v>1</v>
      </c>
      <c r="G27" s="362">
        <v>4.5999999999999996</v>
      </c>
      <c r="H27" s="360">
        <v>5.6</v>
      </c>
      <c r="I27" s="1269"/>
      <c r="J27" s="1270"/>
      <c r="K27" s="1270"/>
    </row>
    <row r="28" spans="2:11" ht="20.100000000000001" customHeight="1">
      <c r="B28" s="1239" t="s">
        <v>266</v>
      </c>
      <c r="C28" s="1242" t="s">
        <v>10</v>
      </c>
      <c r="D28" s="362" t="s">
        <v>10</v>
      </c>
      <c r="E28" s="362" t="s">
        <v>10</v>
      </c>
      <c r="F28" s="1241" t="s">
        <v>10</v>
      </c>
      <c r="G28" s="362" t="s">
        <v>10</v>
      </c>
      <c r="H28" s="360" t="s">
        <v>10</v>
      </c>
      <c r="I28" s="1269"/>
      <c r="J28" s="1270"/>
      <c r="K28" s="1270"/>
    </row>
    <row r="29" spans="2:11" ht="20.100000000000001" customHeight="1">
      <c r="B29" s="1239" t="s">
        <v>311</v>
      </c>
      <c r="C29" s="362">
        <v>0.7</v>
      </c>
      <c r="D29" s="362" t="s">
        <v>10</v>
      </c>
      <c r="E29" s="362">
        <v>0.7</v>
      </c>
      <c r="F29" s="361">
        <v>0.2</v>
      </c>
      <c r="G29" s="362">
        <v>2.1</v>
      </c>
      <c r="H29" s="360">
        <v>2.2999999999999998</v>
      </c>
      <c r="I29" s="1269"/>
      <c r="J29" s="1270"/>
      <c r="K29" s="1270"/>
    </row>
    <row r="30" spans="2:11" ht="20.100000000000001" customHeight="1">
      <c r="B30" s="1239" t="s">
        <v>310</v>
      </c>
      <c r="C30" s="362">
        <v>0.8</v>
      </c>
      <c r="D30" s="362" t="s">
        <v>10</v>
      </c>
      <c r="E30" s="362">
        <v>0.8</v>
      </c>
      <c r="F30" s="361">
        <v>0.30000000000000004</v>
      </c>
      <c r="G30" s="362">
        <v>0.5</v>
      </c>
      <c r="H30" s="360">
        <v>0.8</v>
      </c>
      <c r="I30" s="1269"/>
      <c r="J30" s="1270"/>
      <c r="K30" s="1270"/>
    </row>
    <row r="31" spans="2:11" ht="20.100000000000001" customHeight="1">
      <c r="B31" s="1239" t="s">
        <v>286</v>
      </c>
      <c r="C31" s="362">
        <v>2.1</v>
      </c>
      <c r="D31" s="362">
        <v>0.8</v>
      </c>
      <c r="E31" s="1242">
        <v>2.9</v>
      </c>
      <c r="F31" s="361">
        <v>1.4</v>
      </c>
      <c r="G31" s="362">
        <v>0.6</v>
      </c>
      <c r="H31" s="1271">
        <v>2</v>
      </c>
      <c r="I31" s="1269"/>
      <c r="J31" s="1270"/>
      <c r="K31" s="1270"/>
    </row>
    <row r="32" spans="2:11" ht="20.100000000000001" customHeight="1">
      <c r="B32" s="1084" t="s">
        <v>279</v>
      </c>
      <c r="C32" s="1252">
        <v>1.5999999999999999</v>
      </c>
      <c r="D32" s="1245" t="s">
        <v>10</v>
      </c>
      <c r="E32" s="1245">
        <v>1.5999999999999999</v>
      </c>
      <c r="F32" s="1244">
        <v>2</v>
      </c>
      <c r="G32" s="1245">
        <v>0.9</v>
      </c>
      <c r="H32" s="1272">
        <v>2.9</v>
      </c>
      <c r="I32" s="1269"/>
      <c r="J32" s="1270"/>
      <c r="K32" s="1270"/>
    </row>
    <row r="33" spans="2:11" ht="20.100000000000001" customHeight="1">
      <c r="B33" s="872" t="s">
        <v>385</v>
      </c>
      <c r="C33" s="1248">
        <v>6.3</v>
      </c>
      <c r="D33" s="1248">
        <v>1.8</v>
      </c>
      <c r="E33" s="1248">
        <v>8.1</v>
      </c>
      <c r="F33" s="1247">
        <v>4.9000000000000004</v>
      </c>
      <c r="G33" s="1248">
        <v>8.6999999999999993</v>
      </c>
      <c r="H33" s="1273">
        <v>13.6</v>
      </c>
      <c r="I33" s="1274"/>
      <c r="J33" s="1275"/>
      <c r="K33" s="1275"/>
    </row>
    <row r="34" spans="2:11" ht="20.100000000000001" customHeight="1">
      <c r="B34" s="575" t="s">
        <v>386</v>
      </c>
      <c r="C34" s="1251"/>
      <c r="D34" s="1251"/>
      <c r="E34" s="1251"/>
      <c r="F34" s="1250"/>
      <c r="G34" s="1251"/>
      <c r="H34" s="1276"/>
      <c r="I34" s="1274"/>
      <c r="J34" s="1275"/>
      <c r="K34" s="1275"/>
    </row>
    <row r="35" spans="2:11" ht="20.100000000000001" customHeight="1">
      <c r="B35" s="1239" t="s">
        <v>339</v>
      </c>
      <c r="C35" s="362">
        <v>13.6</v>
      </c>
      <c r="D35" s="362">
        <v>0.5</v>
      </c>
      <c r="E35" s="362">
        <v>14.1</v>
      </c>
      <c r="F35" s="361">
        <v>15.7</v>
      </c>
      <c r="G35" s="362">
        <v>0.4</v>
      </c>
      <c r="H35" s="360">
        <v>16.100000000000001</v>
      </c>
      <c r="I35" s="1269"/>
      <c r="J35" s="1270"/>
      <c r="K35" s="1270"/>
    </row>
    <row r="36" spans="2:11" ht="20.100000000000001" customHeight="1">
      <c r="B36" s="1239" t="s">
        <v>266</v>
      </c>
      <c r="C36" s="362">
        <v>18.7</v>
      </c>
      <c r="D36" s="362" t="s">
        <v>10</v>
      </c>
      <c r="E36" s="362">
        <v>18.7</v>
      </c>
      <c r="F36" s="361">
        <v>22.9</v>
      </c>
      <c r="G36" s="362" t="s">
        <v>10</v>
      </c>
      <c r="H36" s="360">
        <v>22.9</v>
      </c>
      <c r="I36" s="1269"/>
      <c r="J36" s="1270"/>
      <c r="K36" s="1270"/>
    </row>
    <row r="37" spans="2:11" ht="20.100000000000001" customHeight="1">
      <c r="B37" s="1239" t="s">
        <v>311</v>
      </c>
      <c r="C37" s="362">
        <v>14.6</v>
      </c>
      <c r="D37" s="365" t="s">
        <v>10</v>
      </c>
      <c r="E37" s="362">
        <v>14.6</v>
      </c>
      <c r="F37" s="361">
        <v>21.4</v>
      </c>
      <c r="G37" s="365" t="s">
        <v>10</v>
      </c>
      <c r="H37" s="360">
        <v>21.4</v>
      </c>
      <c r="I37" s="1269"/>
      <c r="J37" s="1270"/>
      <c r="K37" s="1270"/>
    </row>
    <row r="38" spans="2:11" ht="20.100000000000001" customHeight="1">
      <c r="B38" s="1239" t="s">
        <v>310</v>
      </c>
      <c r="C38" s="362">
        <v>49.3</v>
      </c>
      <c r="D38" s="362">
        <v>1.0999999999999999</v>
      </c>
      <c r="E38" s="362">
        <v>50.4</v>
      </c>
      <c r="F38" s="361">
        <v>36.6</v>
      </c>
      <c r="G38" s="362">
        <v>0.6</v>
      </c>
      <c r="H38" s="360">
        <v>37.200000000000003</v>
      </c>
      <c r="I38" s="1269"/>
      <c r="J38" s="1270"/>
      <c r="K38" s="1270"/>
    </row>
    <row r="39" spans="2:11" ht="20.100000000000001" customHeight="1">
      <c r="B39" s="1239" t="s">
        <v>286</v>
      </c>
      <c r="C39" s="362">
        <v>35.4</v>
      </c>
      <c r="D39" s="362" t="s">
        <v>10</v>
      </c>
      <c r="E39" s="362">
        <v>35.4</v>
      </c>
      <c r="F39" s="361">
        <v>60.6</v>
      </c>
      <c r="G39" s="362">
        <v>0.1</v>
      </c>
      <c r="H39" s="360">
        <v>60.7</v>
      </c>
      <c r="I39" s="1269"/>
      <c r="J39" s="1270"/>
      <c r="K39" s="1270"/>
    </row>
    <row r="40" spans="2:11" ht="20.100000000000001" customHeight="1">
      <c r="B40" s="1084" t="s">
        <v>279</v>
      </c>
      <c r="C40" s="1252">
        <v>151</v>
      </c>
      <c r="D40" s="1252" t="s">
        <v>10</v>
      </c>
      <c r="E40" s="1252">
        <v>151</v>
      </c>
      <c r="F40" s="1277">
        <v>86.9</v>
      </c>
      <c r="G40" s="1278" t="s">
        <v>10</v>
      </c>
      <c r="H40" s="1272">
        <v>86.9</v>
      </c>
      <c r="I40" s="1269"/>
      <c r="J40" s="1270"/>
      <c r="K40" s="1270"/>
    </row>
    <row r="41" spans="2:11" ht="20.100000000000001" customHeight="1">
      <c r="B41" s="872" t="s">
        <v>385</v>
      </c>
      <c r="C41" s="1255">
        <v>282.60000000000002</v>
      </c>
      <c r="D41" s="1255">
        <v>1.5999999999999999</v>
      </c>
      <c r="E41" s="1255">
        <v>284.2</v>
      </c>
      <c r="F41" s="1254">
        <v>244.1</v>
      </c>
      <c r="G41" s="1255">
        <v>1.0999999999999999</v>
      </c>
      <c r="H41" s="1279">
        <v>245.20000000000002</v>
      </c>
      <c r="I41" s="1280"/>
      <c r="J41" s="1281"/>
      <c r="K41" s="1281"/>
    </row>
    <row r="42" spans="2:11" ht="20.100000000000001" customHeight="1">
      <c r="B42" s="1134" t="s">
        <v>32</v>
      </c>
      <c r="C42" s="1259">
        <v>288.89999999999998</v>
      </c>
      <c r="D42" s="1261">
        <v>3.4</v>
      </c>
      <c r="E42" s="1261">
        <v>292.3</v>
      </c>
      <c r="F42" s="1260">
        <v>249</v>
      </c>
      <c r="G42" s="1261">
        <v>9.8000000000000007</v>
      </c>
      <c r="H42" s="1282">
        <v>258.8</v>
      </c>
      <c r="I42" s="1283"/>
      <c r="J42" s="1284"/>
      <c r="K42" s="1284"/>
    </row>
    <row r="44" spans="2:11" ht="20.100000000000001" customHeight="1">
      <c r="B44" s="1764" t="s">
        <v>1341</v>
      </c>
      <c r="C44" s="1764"/>
      <c r="D44" s="1764"/>
      <c r="E44" s="1764"/>
      <c r="F44" s="1764"/>
      <c r="G44" s="1764"/>
      <c r="H44" s="1764"/>
      <c r="I44" s="1764"/>
      <c r="J44" s="1764"/>
      <c r="K44" s="1764"/>
    </row>
    <row r="45" spans="2:11" ht="20.100000000000001" customHeight="1">
      <c r="B45" s="1765" t="s">
        <v>384</v>
      </c>
      <c r="C45" s="1765"/>
      <c r="D45" s="1765"/>
      <c r="E45" s="1765"/>
      <c r="F45" s="1765"/>
      <c r="G45" s="1765"/>
      <c r="H45" s="1765"/>
      <c r="I45" s="1765"/>
      <c r="J45" s="1765"/>
      <c r="K45" s="1765"/>
    </row>
    <row r="46" spans="2:11" ht="20.100000000000001" customHeight="1">
      <c r="B46" s="1765" t="s">
        <v>383</v>
      </c>
      <c r="C46" s="1765"/>
      <c r="D46" s="1765"/>
      <c r="E46" s="1765"/>
      <c r="F46" s="1765"/>
      <c r="G46" s="1765"/>
      <c r="H46" s="1765"/>
      <c r="I46" s="1765"/>
      <c r="J46" s="1765"/>
      <c r="K46" s="1765"/>
    </row>
    <row r="47" spans="2:11" ht="20.100000000000001" customHeight="1">
      <c r="B47" s="1765" t="s">
        <v>747</v>
      </c>
      <c r="C47" s="1765"/>
      <c r="D47" s="1765"/>
      <c r="E47" s="1765"/>
      <c r="F47" s="1765"/>
      <c r="G47" s="1765"/>
      <c r="H47" s="1765"/>
      <c r="I47" s="1765"/>
      <c r="J47" s="1765"/>
      <c r="K47" s="1765"/>
    </row>
  </sheetData>
  <mergeCells count="11">
    <mergeCell ref="B44:K44"/>
    <mergeCell ref="B45:K45"/>
    <mergeCell ref="B46:K46"/>
    <mergeCell ref="B47:K47"/>
    <mergeCell ref="C4:E4"/>
    <mergeCell ref="F4:H4"/>
    <mergeCell ref="I4:K4"/>
    <mergeCell ref="I23:K23"/>
    <mergeCell ref="C24:E24"/>
    <mergeCell ref="F24:H24"/>
    <mergeCell ref="I24:K24"/>
  </mergeCells>
  <hyperlinks>
    <hyperlink ref="A2" location="Summary!A1" display=" " xr:uid="{00000000-0004-0000-3E00-000000000000}"/>
  </hyperlinks>
  <pageMargins left="0.75" right="0.75" top="1" bottom="1" header="0.5" footer="0.5"/>
  <pageSetup paperSize="9" scale="49" orientation="portrait" horizontalDpi="4294967292" verticalDpi="4294967292" r:id="rId1"/>
  <headerFooter>
    <oddFooter>&amp;L&amp;1#&amp;"Calibri"&amp;10&amp;K000000TOTAL Classification: Restricted Distribution TOTAL - All rights reserved</oddFooter>
  </headerFooter>
  <ignoredErrors>
    <ignoredError sqref="C7:K22" numberStoredAsText="1"/>
  </ignoredErrors>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Feuille64">
    <tabColor rgb="FFCA5B78"/>
  </sheetPr>
  <dimension ref="A2:J63"/>
  <sheetViews>
    <sheetView showGridLines="0" view="pageBreakPreview" zoomScaleNormal="140" zoomScaleSheetLayoutView="100" zoomScalePageLayoutView="140" workbookViewId="0">
      <pane xSplit="36540" topLeftCell="O1"/>
      <selection pane="topRight"/>
    </sheetView>
  </sheetViews>
  <sheetFormatPr defaultColWidth="10.875" defaultRowHeight="20.100000000000001" customHeight="1"/>
  <cols>
    <col min="1" max="1" width="5.5" style="489" customWidth="1"/>
    <col min="2" max="2" width="46.125" style="489" customWidth="1"/>
    <col min="3" max="8" width="12" style="489" customWidth="1"/>
    <col min="9" max="9" width="5.5" style="61" customWidth="1"/>
    <col min="10" max="16384" width="10.875" style="61"/>
  </cols>
  <sheetData>
    <row r="2" spans="1:10" ht="20.100000000000001" customHeight="1">
      <c r="A2" s="88" t="s">
        <v>15</v>
      </c>
      <c r="B2" s="1751" t="s">
        <v>401</v>
      </c>
      <c r="C2" s="1751"/>
      <c r="D2" s="1751"/>
      <c r="E2" s="1751"/>
      <c r="F2" s="1751"/>
    </row>
    <row r="4" spans="1:10" ht="20.100000000000001" customHeight="1">
      <c r="B4" s="1231" t="s">
        <v>41</v>
      </c>
      <c r="C4" s="1762">
        <v>2019</v>
      </c>
      <c r="D4" s="1762"/>
      <c r="E4" s="1761">
        <v>2018</v>
      </c>
      <c r="F4" s="1760"/>
      <c r="G4" s="1761">
        <v>2017</v>
      </c>
      <c r="H4" s="1760"/>
      <c r="I4" s="1701"/>
      <c r="J4" s="1701"/>
    </row>
    <row r="5" spans="1:10" ht="20.100000000000001" customHeight="1">
      <c r="B5" s="1285" t="s">
        <v>382</v>
      </c>
      <c r="C5" s="962" t="s">
        <v>372</v>
      </c>
      <c r="D5" s="962" t="s">
        <v>1342</v>
      </c>
      <c r="E5" s="1286" t="s">
        <v>372</v>
      </c>
      <c r="F5" s="1201" t="s">
        <v>1343</v>
      </c>
      <c r="G5" s="1286" t="s">
        <v>372</v>
      </c>
      <c r="H5" s="1201" t="s">
        <v>1343</v>
      </c>
    </row>
    <row r="6" spans="1:10" ht="20.100000000000001" customHeight="1">
      <c r="B6" s="1287" t="s">
        <v>387</v>
      </c>
      <c r="C6" s="1288"/>
      <c r="D6" s="1288"/>
      <c r="E6" s="1289"/>
      <c r="F6" s="1288"/>
      <c r="G6" s="1289"/>
      <c r="H6" s="1288"/>
    </row>
    <row r="7" spans="1:10" ht="20.100000000000001" customHeight="1">
      <c r="B7" s="459" t="s">
        <v>339</v>
      </c>
      <c r="C7" s="620">
        <v>1</v>
      </c>
      <c r="D7" s="1290" t="s">
        <v>545</v>
      </c>
      <c r="E7" s="1221" t="s">
        <v>10</v>
      </c>
      <c r="F7" s="356" t="s">
        <v>10</v>
      </c>
      <c r="G7" s="1221">
        <v>6</v>
      </c>
      <c r="H7" s="356" t="s">
        <v>398</v>
      </c>
    </row>
    <row r="8" spans="1:10" ht="20.100000000000001" customHeight="1">
      <c r="B8" s="459" t="s">
        <v>266</v>
      </c>
      <c r="C8" s="620" t="s">
        <v>10</v>
      </c>
      <c r="D8" s="1290" t="s">
        <v>10</v>
      </c>
      <c r="E8" s="1221" t="s">
        <v>10</v>
      </c>
      <c r="F8" s="356" t="s">
        <v>10</v>
      </c>
      <c r="G8" s="1221" t="s">
        <v>10</v>
      </c>
      <c r="H8" s="356" t="s">
        <v>10</v>
      </c>
    </row>
    <row r="9" spans="1:10" ht="20.100000000000001" customHeight="1">
      <c r="B9" s="459" t="s">
        <v>311</v>
      </c>
      <c r="C9" s="620" t="s">
        <v>10</v>
      </c>
      <c r="D9" s="1290" t="s">
        <v>10</v>
      </c>
      <c r="E9" s="1221">
        <v>2</v>
      </c>
      <c r="F9" s="356" t="s">
        <v>548</v>
      </c>
      <c r="G9" s="1221">
        <v>19</v>
      </c>
      <c r="H9" s="356" t="s">
        <v>400</v>
      </c>
    </row>
    <row r="10" spans="1:10" ht="20.100000000000001" customHeight="1">
      <c r="B10" s="459" t="s">
        <v>310</v>
      </c>
      <c r="C10" s="620">
        <v>2</v>
      </c>
      <c r="D10" s="1290" t="s">
        <v>546</v>
      </c>
      <c r="E10" s="1221">
        <v>1</v>
      </c>
      <c r="F10" s="356" t="s">
        <v>549</v>
      </c>
      <c r="G10" s="1221">
        <v>2</v>
      </c>
      <c r="H10" s="356" t="s">
        <v>10</v>
      </c>
    </row>
    <row r="11" spans="1:10" ht="20.100000000000001" customHeight="1">
      <c r="B11" s="459" t="s">
        <v>286</v>
      </c>
      <c r="C11" s="620">
        <v>2</v>
      </c>
      <c r="D11" s="1290" t="s">
        <v>702</v>
      </c>
      <c r="E11" s="1221">
        <v>3</v>
      </c>
      <c r="F11" s="356">
        <v>2</v>
      </c>
      <c r="G11" s="1221">
        <v>8</v>
      </c>
      <c r="H11" s="356" t="s">
        <v>399</v>
      </c>
    </row>
    <row r="12" spans="1:10" ht="20.100000000000001" customHeight="1">
      <c r="B12" s="899" t="s">
        <v>279</v>
      </c>
      <c r="C12" s="1001" t="s">
        <v>10</v>
      </c>
      <c r="D12" s="1291" t="s">
        <v>10</v>
      </c>
      <c r="E12" s="1232" t="s">
        <v>10</v>
      </c>
      <c r="F12" s="1292" t="s">
        <v>10</v>
      </c>
      <c r="G12" s="1232">
        <v>5</v>
      </c>
      <c r="H12" s="1292" t="s">
        <v>398</v>
      </c>
    </row>
    <row r="13" spans="1:10" ht="20.100000000000001" customHeight="1">
      <c r="B13" s="872" t="s">
        <v>385</v>
      </c>
      <c r="C13" s="877">
        <v>5</v>
      </c>
      <c r="D13" s="1253" t="s">
        <v>726</v>
      </c>
      <c r="E13" s="1293">
        <v>6</v>
      </c>
      <c r="F13" s="1255" t="s">
        <v>835</v>
      </c>
      <c r="G13" s="1293">
        <v>40</v>
      </c>
      <c r="H13" s="1255" t="s">
        <v>397</v>
      </c>
    </row>
    <row r="14" spans="1:10" ht="20.100000000000001" customHeight="1">
      <c r="B14" s="1287" t="s">
        <v>1344</v>
      </c>
      <c r="C14" s="1294"/>
      <c r="D14" s="1295"/>
      <c r="E14" s="1296"/>
      <c r="F14" s="1297"/>
      <c r="G14" s="1296"/>
      <c r="H14" s="1297"/>
    </row>
    <row r="15" spans="1:10" ht="20.100000000000001" customHeight="1">
      <c r="B15" s="459" t="s">
        <v>339</v>
      </c>
      <c r="C15" s="620">
        <v>122</v>
      </c>
      <c r="D15" s="1290" t="s">
        <v>836</v>
      </c>
      <c r="E15" s="1221">
        <v>138</v>
      </c>
      <c r="F15" s="356" t="s">
        <v>837</v>
      </c>
      <c r="G15" s="1221">
        <v>16</v>
      </c>
      <c r="H15" s="356" t="s">
        <v>396</v>
      </c>
    </row>
    <row r="16" spans="1:10" ht="20.100000000000001" customHeight="1">
      <c r="B16" s="459" t="s">
        <v>266</v>
      </c>
      <c r="C16" s="620">
        <v>25</v>
      </c>
      <c r="D16" s="1290" t="s">
        <v>838</v>
      </c>
      <c r="E16" s="1221">
        <v>26</v>
      </c>
      <c r="F16" s="356" t="s">
        <v>839</v>
      </c>
      <c r="G16" s="1221">
        <v>61</v>
      </c>
      <c r="H16" s="356" t="s">
        <v>395</v>
      </c>
    </row>
    <row r="17" spans="2:8" ht="20.100000000000001" customHeight="1">
      <c r="B17" s="459" t="s">
        <v>311</v>
      </c>
      <c r="C17" s="620">
        <v>61</v>
      </c>
      <c r="D17" s="1290" t="s">
        <v>840</v>
      </c>
      <c r="E17" s="1221">
        <v>65</v>
      </c>
      <c r="F17" s="356" t="s">
        <v>841</v>
      </c>
      <c r="G17" s="1221">
        <v>67</v>
      </c>
      <c r="H17" s="356" t="s">
        <v>394</v>
      </c>
    </row>
    <row r="18" spans="2:8" ht="20.100000000000001" customHeight="1">
      <c r="B18" s="459" t="s">
        <v>310</v>
      </c>
      <c r="C18" s="620">
        <v>250</v>
      </c>
      <c r="D18" s="1290" t="s">
        <v>842</v>
      </c>
      <c r="E18" s="1221">
        <v>180</v>
      </c>
      <c r="F18" s="356" t="s">
        <v>807</v>
      </c>
      <c r="G18" s="1221">
        <v>200</v>
      </c>
      <c r="H18" s="356" t="s">
        <v>393</v>
      </c>
    </row>
    <row r="19" spans="2:8" ht="20.100000000000001" customHeight="1">
      <c r="B19" s="459" t="s">
        <v>286</v>
      </c>
      <c r="C19" s="620">
        <v>27</v>
      </c>
      <c r="D19" s="1290" t="s">
        <v>843</v>
      </c>
      <c r="E19" s="1221">
        <v>50</v>
      </c>
      <c r="F19" s="1298" t="s">
        <v>844</v>
      </c>
      <c r="G19" s="1221">
        <v>44</v>
      </c>
      <c r="H19" s="1298" t="s">
        <v>392</v>
      </c>
    </row>
    <row r="20" spans="2:8" ht="20.100000000000001" customHeight="1">
      <c r="B20" s="899" t="s">
        <v>279</v>
      </c>
      <c r="C20" s="1001">
        <v>537</v>
      </c>
      <c r="D20" s="1291" t="s">
        <v>845</v>
      </c>
      <c r="E20" s="1232">
        <v>579</v>
      </c>
      <c r="F20" s="1292" t="s">
        <v>846</v>
      </c>
      <c r="G20" s="1232">
        <v>809</v>
      </c>
      <c r="H20" s="1292" t="s">
        <v>391</v>
      </c>
    </row>
    <row r="21" spans="2:8" ht="20.100000000000001" customHeight="1">
      <c r="B21" s="872" t="s">
        <v>385</v>
      </c>
      <c r="C21" s="877">
        <v>1022</v>
      </c>
      <c r="D21" s="1253" t="s">
        <v>847</v>
      </c>
      <c r="E21" s="1293">
        <v>1038</v>
      </c>
      <c r="F21" s="1255" t="s">
        <v>848</v>
      </c>
      <c r="G21" s="1293">
        <v>1197</v>
      </c>
      <c r="H21" s="1255" t="s">
        <v>390</v>
      </c>
    </row>
    <row r="22" spans="2:8" ht="20.100000000000001" customHeight="1">
      <c r="B22" s="1134" t="s">
        <v>32</v>
      </c>
      <c r="C22" s="1108">
        <v>1027</v>
      </c>
      <c r="D22" s="1257" t="s">
        <v>849</v>
      </c>
      <c r="E22" s="1227">
        <v>1044</v>
      </c>
      <c r="F22" s="1259" t="s">
        <v>850</v>
      </c>
      <c r="G22" s="1227">
        <v>1237</v>
      </c>
      <c r="H22" s="1259" t="s">
        <v>389</v>
      </c>
    </row>
    <row r="24" spans="2:8" ht="20.100000000000001" customHeight="1">
      <c r="B24" s="1231" t="s">
        <v>377</v>
      </c>
      <c r="C24" s="1760">
        <v>2016</v>
      </c>
      <c r="D24" s="1760"/>
      <c r="E24" s="1761">
        <v>2015</v>
      </c>
      <c r="F24" s="1760"/>
      <c r="G24" s="1771"/>
      <c r="H24" s="1771"/>
    </row>
    <row r="25" spans="2:8" ht="20.100000000000001" customHeight="1">
      <c r="B25" s="1285" t="s">
        <v>382</v>
      </c>
      <c r="C25" s="1201" t="s">
        <v>372</v>
      </c>
      <c r="D25" s="1201" t="s">
        <v>1343</v>
      </c>
      <c r="E25" s="1286" t="s">
        <v>372</v>
      </c>
      <c r="F25" s="1201" t="s">
        <v>1343</v>
      </c>
      <c r="G25" s="1771"/>
      <c r="H25" s="1771"/>
    </row>
    <row r="26" spans="2:8" ht="20.100000000000001" customHeight="1">
      <c r="B26" s="1287" t="s">
        <v>387</v>
      </c>
      <c r="C26" s="1288"/>
      <c r="D26" s="1288"/>
      <c r="E26" s="1289"/>
      <c r="F26" s="1288"/>
      <c r="G26" s="1771"/>
      <c r="H26" s="1771"/>
    </row>
    <row r="27" spans="2:8" ht="20.100000000000001" customHeight="1">
      <c r="B27" s="459" t="s">
        <v>339</v>
      </c>
      <c r="C27" s="430">
        <v>4</v>
      </c>
      <c r="D27" s="356">
        <v>0.9</v>
      </c>
      <c r="E27" s="1221">
        <v>9</v>
      </c>
      <c r="F27" s="356">
        <v>2.5</v>
      </c>
      <c r="G27" s="1771"/>
      <c r="H27" s="1771"/>
    </row>
    <row r="28" spans="2:8" ht="20.100000000000001" customHeight="1">
      <c r="B28" s="459" t="s">
        <v>266</v>
      </c>
      <c r="C28" s="430" t="s">
        <v>10</v>
      </c>
      <c r="D28" s="356" t="s">
        <v>10</v>
      </c>
      <c r="E28" s="1221" t="s">
        <v>10</v>
      </c>
      <c r="F28" s="356" t="s">
        <v>10</v>
      </c>
      <c r="G28" s="1771"/>
      <c r="H28" s="1771"/>
    </row>
    <row r="29" spans="2:8" ht="20.100000000000001" customHeight="1">
      <c r="B29" s="459" t="s">
        <v>311</v>
      </c>
      <c r="C29" s="430">
        <v>18</v>
      </c>
      <c r="D29" s="356">
        <v>4.5999999999999996</v>
      </c>
      <c r="E29" s="1221">
        <v>24</v>
      </c>
      <c r="F29" s="356">
        <v>6.6</v>
      </c>
      <c r="G29" s="1771"/>
      <c r="H29" s="1771"/>
    </row>
    <row r="30" spans="2:8" ht="20.100000000000001" customHeight="1">
      <c r="B30" s="459" t="s">
        <v>310</v>
      </c>
      <c r="C30" s="430">
        <v>2</v>
      </c>
      <c r="D30" s="356">
        <v>0.8</v>
      </c>
      <c r="E30" s="1221">
        <v>9</v>
      </c>
      <c r="F30" s="356">
        <v>3.2</v>
      </c>
      <c r="G30" s="1771"/>
      <c r="H30" s="1771"/>
    </row>
    <row r="31" spans="2:8" ht="20.100000000000001" customHeight="1">
      <c r="B31" s="459" t="s">
        <v>286</v>
      </c>
      <c r="C31" s="430">
        <v>10</v>
      </c>
      <c r="D31" s="356">
        <v>3.5</v>
      </c>
      <c r="E31" s="1221">
        <v>14</v>
      </c>
      <c r="F31" s="356">
        <v>4.5999999999999996</v>
      </c>
      <c r="G31" s="1771"/>
      <c r="H31" s="1771"/>
    </row>
    <row r="32" spans="2:8" ht="20.100000000000001" customHeight="1">
      <c r="B32" s="899" t="s">
        <v>279</v>
      </c>
      <c r="C32" s="851">
        <v>5</v>
      </c>
      <c r="D32" s="1292">
        <v>1.3</v>
      </c>
      <c r="E32" s="1232">
        <v>7</v>
      </c>
      <c r="F32" s="1292">
        <v>2.5</v>
      </c>
      <c r="G32" s="1771"/>
      <c r="H32" s="1771"/>
    </row>
    <row r="33" spans="2:9" ht="20.100000000000001" customHeight="1">
      <c r="B33" s="872" t="s">
        <v>385</v>
      </c>
      <c r="C33" s="874">
        <v>39</v>
      </c>
      <c r="D33" s="1255">
        <v>11.1</v>
      </c>
      <c r="E33" s="1293">
        <v>63</v>
      </c>
      <c r="F33" s="1255">
        <v>19.399999999999999</v>
      </c>
      <c r="G33" s="1771"/>
      <c r="H33" s="1771"/>
    </row>
    <row r="34" spans="2:9" ht="20.100000000000001" customHeight="1">
      <c r="B34" s="1299" t="s">
        <v>1345</v>
      </c>
      <c r="C34" s="1300"/>
      <c r="D34" s="1297"/>
      <c r="E34" s="1296"/>
      <c r="F34" s="1297"/>
      <c r="G34" s="1771"/>
      <c r="H34" s="1771"/>
    </row>
    <row r="35" spans="2:9" ht="20.100000000000001" customHeight="1">
      <c r="B35" s="459" t="s">
        <v>339</v>
      </c>
      <c r="C35" s="430">
        <v>45</v>
      </c>
      <c r="D35" s="356">
        <v>11.8</v>
      </c>
      <c r="E35" s="1221">
        <v>59</v>
      </c>
      <c r="F35" s="356">
        <v>17.2</v>
      </c>
      <c r="G35" s="1771"/>
      <c r="H35" s="1771"/>
    </row>
    <row r="36" spans="2:9" ht="20.100000000000001" customHeight="1">
      <c r="B36" s="459" t="s">
        <v>266</v>
      </c>
      <c r="C36" s="430">
        <v>111</v>
      </c>
      <c r="D36" s="356">
        <v>27.9</v>
      </c>
      <c r="E36" s="1221">
        <v>113</v>
      </c>
      <c r="F36" s="356">
        <v>17.399999999999999</v>
      </c>
      <c r="G36" s="1771"/>
      <c r="H36" s="1771"/>
    </row>
    <row r="37" spans="2:9" ht="20.100000000000001" customHeight="1">
      <c r="B37" s="459" t="s">
        <v>311</v>
      </c>
      <c r="C37" s="430">
        <v>72</v>
      </c>
      <c r="D37" s="356">
        <v>21.3</v>
      </c>
      <c r="E37" s="1221">
        <v>56</v>
      </c>
      <c r="F37" s="356">
        <v>14.9</v>
      </c>
      <c r="G37" s="1771"/>
      <c r="H37" s="1771"/>
    </row>
    <row r="38" spans="2:9" ht="20.100000000000001" customHeight="1">
      <c r="B38" s="459" t="s">
        <v>310</v>
      </c>
      <c r="C38" s="430">
        <v>174</v>
      </c>
      <c r="D38" s="356">
        <v>25.2</v>
      </c>
      <c r="E38" s="1221">
        <v>158</v>
      </c>
      <c r="F38" s="356">
        <v>20.5</v>
      </c>
      <c r="G38" s="1771"/>
      <c r="H38" s="1771"/>
    </row>
    <row r="39" spans="2:9" ht="20.100000000000001" customHeight="1">
      <c r="B39" s="459" t="s">
        <v>286</v>
      </c>
      <c r="C39" s="430">
        <v>46</v>
      </c>
      <c r="D39" s="1298">
        <v>28</v>
      </c>
      <c r="E39" s="1221">
        <v>63</v>
      </c>
      <c r="F39" s="356">
        <v>22.4</v>
      </c>
      <c r="G39" s="1771"/>
      <c r="H39" s="1771"/>
    </row>
    <row r="40" spans="2:9" ht="20.100000000000001" customHeight="1">
      <c r="B40" s="899" t="s">
        <v>279</v>
      </c>
      <c r="C40" s="851">
        <v>421</v>
      </c>
      <c r="D40" s="1292">
        <v>116.7</v>
      </c>
      <c r="E40" s="1232">
        <v>621</v>
      </c>
      <c r="F40" s="1292">
        <v>188.1</v>
      </c>
      <c r="G40" s="1771"/>
      <c r="H40" s="1771"/>
    </row>
    <row r="41" spans="2:9" ht="20.100000000000001" customHeight="1">
      <c r="B41" s="872" t="s">
        <v>385</v>
      </c>
      <c r="C41" s="874">
        <v>869</v>
      </c>
      <c r="D41" s="1255">
        <v>230.9</v>
      </c>
      <c r="E41" s="1293">
        <v>1070</v>
      </c>
      <c r="F41" s="1255">
        <v>280.5</v>
      </c>
      <c r="G41" s="1771"/>
      <c r="H41" s="1771"/>
    </row>
    <row r="42" spans="2:9" ht="20.100000000000001" customHeight="1">
      <c r="B42" s="1134" t="s">
        <v>32</v>
      </c>
      <c r="C42" s="1107">
        <v>908</v>
      </c>
      <c r="D42" s="1259">
        <v>242</v>
      </c>
      <c r="E42" s="1227">
        <v>1133</v>
      </c>
      <c r="F42" s="1259">
        <v>299.89999999999998</v>
      </c>
      <c r="G42" s="1771"/>
      <c r="H42" s="1771"/>
    </row>
    <row r="44" spans="2:9" ht="27" customHeight="1">
      <c r="B44" s="1764" t="s">
        <v>1346</v>
      </c>
      <c r="C44" s="1764"/>
      <c r="D44" s="1764"/>
      <c r="E44" s="1764"/>
      <c r="F44" s="1764"/>
      <c r="G44" s="1764"/>
      <c r="H44" s="1764"/>
      <c r="I44" s="735"/>
    </row>
    <row r="45" spans="2:9" ht="20.100000000000001" customHeight="1">
      <c r="B45" s="1765" t="s">
        <v>388</v>
      </c>
      <c r="C45" s="1765"/>
      <c r="D45" s="1765"/>
      <c r="E45" s="1765"/>
      <c r="F45" s="1765"/>
      <c r="G45" s="1301"/>
      <c r="H45" s="1301"/>
      <c r="I45" s="735"/>
    </row>
    <row r="46" spans="2:9" ht="20.100000000000001" customHeight="1">
      <c r="B46" s="1233"/>
      <c r="C46" s="1233"/>
      <c r="D46" s="1233"/>
      <c r="E46" s="1233"/>
      <c r="F46" s="1233"/>
      <c r="G46" s="1233"/>
      <c r="H46" s="1233"/>
      <c r="I46" s="735"/>
    </row>
    <row r="63" spans="1:8" s="9" customFormat="1" ht="20.100000000000001" customHeight="1">
      <c r="A63" s="1302"/>
      <c r="B63" s="489"/>
      <c r="C63" s="489"/>
      <c r="D63" s="489"/>
      <c r="E63" s="489"/>
      <c r="F63" s="489"/>
      <c r="G63" s="489"/>
      <c r="H63" s="489"/>
    </row>
  </sheetData>
  <mergeCells count="28">
    <mergeCell ref="C24:D24"/>
    <mergeCell ref="E24:F24"/>
    <mergeCell ref="G24:H24"/>
    <mergeCell ref="B2:F2"/>
    <mergeCell ref="C4:D4"/>
    <mergeCell ref="E4:F4"/>
    <mergeCell ref="G4:H4"/>
    <mergeCell ref="I4:J4"/>
    <mergeCell ref="G36:H36"/>
    <mergeCell ref="G25:H25"/>
    <mergeCell ref="G26:H26"/>
    <mergeCell ref="G27:H27"/>
    <mergeCell ref="G28:H28"/>
    <mergeCell ref="G29:H29"/>
    <mergeCell ref="G30:H30"/>
    <mergeCell ref="G31:H31"/>
    <mergeCell ref="G32:H32"/>
    <mergeCell ref="G33:H33"/>
    <mergeCell ref="G34:H34"/>
    <mergeCell ref="G35:H35"/>
    <mergeCell ref="B44:H44"/>
    <mergeCell ref="B45:F45"/>
    <mergeCell ref="G37:H37"/>
    <mergeCell ref="G38:H38"/>
    <mergeCell ref="G39:H39"/>
    <mergeCell ref="G40:H40"/>
    <mergeCell ref="G41:H41"/>
    <mergeCell ref="G42:H42"/>
  </mergeCells>
  <hyperlinks>
    <hyperlink ref="A2" location="Summary!A1" display=" " xr:uid="{00000000-0004-0000-3F00-000000000000}"/>
  </hyperlinks>
  <pageMargins left="0.75" right="0.75" top="1" bottom="1" header="0.5" footer="0.5"/>
  <pageSetup paperSize="9" scale="56" orientation="portrait" horizontalDpi="4294967292" verticalDpi="4294967292" r:id="rId1"/>
  <headerFooter>
    <oddFooter>&amp;L&amp;1#&amp;"Calibri"&amp;10&amp;K000000TOTAL Classification: Restricted Distribution TOTAL - All rights reserved</oddFooter>
  </headerFooter>
  <ignoredErrors>
    <ignoredError sqref="C7:H22" numberStoredAsText="1"/>
  </ignoredErrors>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Feuille65">
    <tabColor rgb="FFCA5B78"/>
  </sheetPr>
  <dimension ref="A2:H53"/>
  <sheetViews>
    <sheetView showGridLines="0" view="pageBreakPreview" zoomScaleSheetLayoutView="100" workbookViewId="0"/>
  </sheetViews>
  <sheetFormatPr defaultColWidth="10.875" defaultRowHeight="20.100000000000001" customHeight="1"/>
  <cols>
    <col min="1" max="1" width="5.5" style="89" customWidth="1"/>
    <col min="2" max="4" width="28.375" style="89" customWidth="1"/>
    <col min="5" max="5" width="8.625" style="1304" customWidth="1"/>
    <col min="6" max="8" width="8.625" style="89" customWidth="1"/>
    <col min="9" max="9" width="5.5" style="61" customWidth="1"/>
    <col min="10" max="16384" width="10.875" style="61"/>
  </cols>
  <sheetData>
    <row r="2" spans="1:8" ht="20.100000000000001" customHeight="1">
      <c r="A2" s="88" t="s">
        <v>15</v>
      </c>
      <c r="B2" s="1772" t="s">
        <v>1347</v>
      </c>
      <c r="C2" s="1772"/>
      <c r="D2" s="1772"/>
      <c r="E2" s="1772"/>
      <c r="F2" s="1772"/>
      <c r="G2" s="1772"/>
      <c r="H2" s="1772"/>
    </row>
    <row r="3" spans="1:8" ht="20.100000000000001" customHeight="1">
      <c r="B3" s="92"/>
      <c r="C3" s="92"/>
      <c r="D3" s="92"/>
      <c r="E3" s="92"/>
      <c r="F3" s="92"/>
      <c r="G3" s="92"/>
      <c r="H3" s="92"/>
    </row>
    <row r="4" spans="1:8" ht="20.100000000000001" customHeight="1">
      <c r="B4" s="1303" t="s">
        <v>1348</v>
      </c>
    </row>
    <row r="5" spans="1:8" ht="20.100000000000001" customHeight="1">
      <c r="B5" s="1303"/>
    </row>
    <row r="6" spans="1:8" ht="20.100000000000001" customHeight="1">
      <c r="B6" s="1305" t="s">
        <v>661</v>
      </c>
      <c r="C6" s="1306"/>
      <c r="D6" s="1306"/>
      <c r="E6" s="1307"/>
      <c r="F6" s="1306"/>
      <c r="G6" s="1306"/>
      <c r="H6" s="1306"/>
    </row>
    <row r="7" spans="1:8" s="1311" customFormat="1" ht="20.100000000000001" customHeight="1">
      <c r="A7" s="1308"/>
      <c r="B7" s="1309" t="s">
        <v>927</v>
      </c>
      <c r="C7" s="1309" t="s">
        <v>928</v>
      </c>
      <c r="D7" s="1309" t="s">
        <v>929</v>
      </c>
      <c r="E7" s="1310" t="s">
        <v>930</v>
      </c>
      <c r="F7" s="1310" t="s">
        <v>931</v>
      </c>
      <c r="G7" s="1310" t="s">
        <v>932</v>
      </c>
      <c r="H7" s="1310" t="s">
        <v>379</v>
      </c>
    </row>
    <row r="8" spans="1:8" ht="20.100000000000001" customHeight="1">
      <c r="B8" s="1312" t="s">
        <v>933</v>
      </c>
      <c r="C8" s="1313"/>
      <c r="D8" s="1313"/>
      <c r="E8" s="1314"/>
      <c r="F8" s="1314"/>
      <c r="G8" s="1314"/>
      <c r="H8" s="1314"/>
    </row>
    <row r="9" spans="1:8" ht="20.100000000000001" customHeight="1">
      <c r="B9" s="570" t="s">
        <v>934</v>
      </c>
      <c r="C9" s="1315"/>
      <c r="D9" s="1315"/>
      <c r="E9" s="1316"/>
      <c r="F9" s="1316"/>
      <c r="G9" s="1316"/>
      <c r="H9" s="1317"/>
    </row>
    <row r="10" spans="1:8" ht="20.100000000000001" customHeight="1">
      <c r="B10" s="1315" t="s">
        <v>935</v>
      </c>
      <c r="C10" s="1315" t="s">
        <v>936</v>
      </c>
      <c r="D10" s="1315" t="s">
        <v>937</v>
      </c>
      <c r="E10" s="1318" t="s">
        <v>938</v>
      </c>
      <c r="F10" s="1316"/>
      <c r="G10" s="1316" t="s">
        <v>939</v>
      </c>
      <c r="H10" s="1317"/>
    </row>
    <row r="11" spans="1:8" ht="20.100000000000001" customHeight="1">
      <c r="B11" s="703" t="s">
        <v>297</v>
      </c>
      <c r="C11" s="1319"/>
      <c r="D11" s="1319"/>
      <c r="E11" s="1320"/>
      <c r="F11" s="1320"/>
      <c r="G11" s="1320"/>
      <c r="H11" s="1321"/>
    </row>
    <row r="12" spans="1:8" ht="20.100000000000001" customHeight="1">
      <c r="B12" s="460" t="s">
        <v>940</v>
      </c>
      <c r="C12" s="460" t="s">
        <v>941</v>
      </c>
      <c r="D12" s="460" t="s">
        <v>942</v>
      </c>
      <c r="E12" s="1322" t="s">
        <v>943</v>
      </c>
      <c r="F12" s="1317"/>
      <c r="G12" s="1317" t="s">
        <v>939</v>
      </c>
      <c r="H12" s="1317"/>
    </row>
    <row r="13" spans="1:8" ht="20.100000000000001" customHeight="1">
      <c r="B13" s="460" t="s">
        <v>944</v>
      </c>
      <c r="C13" s="460" t="s">
        <v>945</v>
      </c>
      <c r="D13" s="460" t="s">
        <v>946</v>
      </c>
      <c r="E13" s="1322" t="s">
        <v>947</v>
      </c>
      <c r="F13" s="1317"/>
      <c r="G13" s="1317" t="s">
        <v>939</v>
      </c>
      <c r="H13" s="1317"/>
    </row>
    <row r="14" spans="1:8" ht="20.100000000000001" customHeight="1">
      <c r="B14" s="460" t="s">
        <v>948</v>
      </c>
      <c r="C14" s="460" t="s">
        <v>949</v>
      </c>
      <c r="D14" s="460" t="s">
        <v>950</v>
      </c>
      <c r="E14" s="1322" t="s">
        <v>938</v>
      </c>
      <c r="F14" s="1317"/>
      <c r="G14" s="1317" t="s">
        <v>939</v>
      </c>
      <c r="H14" s="1317"/>
    </row>
    <row r="15" spans="1:8" ht="20.100000000000001" customHeight="1">
      <c r="B15" s="460" t="s">
        <v>951</v>
      </c>
      <c r="C15" s="460" t="s">
        <v>952</v>
      </c>
      <c r="D15" s="460" t="s">
        <v>953</v>
      </c>
      <c r="E15" s="1322" t="s">
        <v>954</v>
      </c>
      <c r="F15" s="1317"/>
      <c r="G15" s="1317" t="s">
        <v>939</v>
      </c>
      <c r="H15" s="1317"/>
    </row>
    <row r="16" spans="1:8" ht="20.100000000000001" customHeight="1">
      <c r="B16" s="460" t="s">
        <v>955</v>
      </c>
      <c r="C16" s="460" t="s">
        <v>956</v>
      </c>
      <c r="D16" s="460" t="s">
        <v>957</v>
      </c>
      <c r="E16" s="1322" t="s">
        <v>958</v>
      </c>
      <c r="F16" s="1317"/>
      <c r="G16" s="1317" t="s">
        <v>939</v>
      </c>
      <c r="H16" s="1317"/>
    </row>
    <row r="17" spans="2:8" ht="20.100000000000001" customHeight="1">
      <c r="B17" s="302" t="s">
        <v>959</v>
      </c>
      <c r="C17" s="302" t="s">
        <v>960</v>
      </c>
      <c r="D17" s="302" t="s">
        <v>961</v>
      </c>
      <c r="E17" s="1323" t="s">
        <v>962</v>
      </c>
      <c r="F17" s="1324"/>
      <c r="G17" s="1324" t="s">
        <v>939</v>
      </c>
      <c r="H17" s="1324"/>
    </row>
    <row r="18" spans="2:8" ht="20.100000000000001" customHeight="1">
      <c r="B18" s="1325" t="s">
        <v>963</v>
      </c>
      <c r="C18" s="1326" t="s">
        <v>964</v>
      </c>
      <c r="D18" s="1326" t="s">
        <v>961</v>
      </c>
      <c r="E18" s="1327" t="s">
        <v>938</v>
      </c>
      <c r="F18" s="1328"/>
      <c r="G18" s="1328" t="s">
        <v>939</v>
      </c>
      <c r="H18" s="1329"/>
    </row>
    <row r="19" spans="2:8" ht="20.100000000000001" customHeight="1">
      <c r="B19" s="703" t="s">
        <v>404</v>
      </c>
      <c r="C19" s="1319"/>
      <c r="D19" s="1319"/>
      <c r="E19" s="1320"/>
      <c r="F19" s="1320"/>
      <c r="G19" s="1320"/>
      <c r="H19" s="1321"/>
    </row>
    <row r="20" spans="2:8" ht="20.100000000000001" customHeight="1">
      <c r="B20" s="460" t="s">
        <v>965</v>
      </c>
      <c r="C20" s="460" t="s">
        <v>966</v>
      </c>
      <c r="D20" s="460" t="s">
        <v>967</v>
      </c>
      <c r="E20" s="1322" t="s">
        <v>968</v>
      </c>
      <c r="F20" s="1317"/>
      <c r="G20" s="1317"/>
      <c r="H20" s="1317" t="s">
        <v>939</v>
      </c>
    </row>
    <row r="21" spans="2:8" ht="20.100000000000001" customHeight="1">
      <c r="B21" s="464" t="s">
        <v>969</v>
      </c>
      <c r="C21" s="464" t="s">
        <v>970</v>
      </c>
      <c r="D21" s="464" t="s">
        <v>971</v>
      </c>
      <c r="E21" s="1330" t="s">
        <v>972</v>
      </c>
      <c r="F21" s="1331"/>
      <c r="G21" s="1331"/>
      <c r="H21" s="1331" t="s">
        <v>939</v>
      </c>
    </row>
    <row r="22" spans="2:8" ht="20.100000000000001" customHeight="1">
      <c r="B22" s="703" t="s">
        <v>295</v>
      </c>
      <c r="C22" s="1319"/>
      <c r="D22" s="1319"/>
      <c r="E22" s="1320"/>
      <c r="F22" s="1320"/>
      <c r="G22" s="1320"/>
      <c r="H22" s="1321"/>
    </row>
    <row r="23" spans="2:8" ht="20.100000000000001" customHeight="1">
      <c r="B23" s="460" t="s">
        <v>973</v>
      </c>
      <c r="C23" s="460" t="s">
        <v>974</v>
      </c>
      <c r="D23" s="460" t="s">
        <v>975</v>
      </c>
      <c r="E23" s="1322" t="s">
        <v>976</v>
      </c>
      <c r="F23" s="1317" t="s">
        <v>939</v>
      </c>
      <c r="G23" s="1317" t="s">
        <v>939</v>
      </c>
      <c r="H23" s="1317"/>
    </row>
    <row r="24" spans="2:8" ht="20.100000000000001" customHeight="1">
      <c r="B24" s="460" t="s">
        <v>977</v>
      </c>
      <c r="C24" s="460" t="s">
        <v>978</v>
      </c>
      <c r="D24" s="460" t="s">
        <v>979</v>
      </c>
      <c r="E24" s="1322" t="s">
        <v>980</v>
      </c>
      <c r="F24" s="1317"/>
      <c r="G24" s="1317" t="s">
        <v>939</v>
      </c>
      <c r="H24" s="1317"/>
    </row>
    <row r="25" spans="2:8" ht="26.25" customHeight="1">
      <c r="B25" s="1332" t="s">
        <v>981</v>
      </c>
      <c r="C25" s="460" t="s">
        <v>982</v>
      </c>
      <c r="D25" s="460" t="s">
        <v>979</v>
      </c>
      <c r="E25" s="1322" t="s">
        <v>983</v>
      </c>
      <c r="F25" s="1317"/>
      <c r="G25" s="1317" t="s">
        <v>939</v>
      </c>
      <c r="H25" s="1317"/>
    </row>
    <row r="26" spans="2:8" ht="26.25" customHeight="1">
      <c r="B26" s="1332" t="s">
        <v>984</v>
      </c>
      <c r="C26" s="460" t="s">
        <v>985</v>
      </c>
      <c r="D26" s="460" t="s">
        <v>982</v>
      </c>
      <c r="E26" s="1322" t="s">
        <v>986</v>
      </c>
      <c r="F26" s="1317"/>
      <c r="G26" s="1317" t="s">
        <v>939</v>
      </c>
      <c r="H26" s="1317"/>
    </row>
    <row r="27" spans="2:8" ht="20.100000000000001" customHeight="1">
      <c r="B27" s="460" t="s">
        <v>987</v>
      </c>
      <c r="C27" s="460" t="s">
        <v>988</v>
      </c>
      <c r="D27" s="460" t="s">
        <v>989</v>
      </c>
      <c r="E27" s="1322" t="s">
        <v>990</v>
      </c>
      <c r="F27" s="1317"/>
      <c r="G27" s="1317" t="s">
        <v>939</v>
      </c>
      <c r="H27" s="1317"/>
    </row>
    <row r="28" spans="2:8" ht="20.100000000000001" customHeight="1">
      <c r="B28" s="460" t="s">
        <v>991</v>
      </c>
      <c r="C28" s="460" t="s">
        <v>992</v>
      </c>
      <c r="D28" s="460" t="s">
        <v>993</v>
      </c>
      <c r="E28" s="1322" t="s">
        <v>994</v>
      </c>
      <c r="F28" s="1317"/>
      <c r="G28" s="1317"/>
      <c r="H28" s="1317" t="s">
        <v>939</v>
      </c>
    </row>
    <row r="29" spans="2:8" ht="20.100000000000001" customHeight="1">
      <c r="B29" s="847" t="s">
        <v>995</v>
      </c>
      <c r="C29" s="847" t="s">
        <v>993</v>
      </c>
      <c r="D29" s="847" t="s">
        <v>996</v>
      </c>
      <c r="E29" s="1333" t="s">
        <v>997</v>
      </c>
      <c r="F29" s="1334" t="s">
        <v>939</v>
      </c>
      <c r="G29" s="1334"/>
      <c r="H29" s="1334" t="s">
        <v>939</v>
      </c>
    </row>
    <row r="30" spans="2:8" ht="20.100000000000001" customHeight="1">
      <c r="B30" s="1312" t="s">
        <v>294</v>
      </c>
      <c r="C30" s="1313"/>
      <c r="D30" s="1313"/>
      <c r="E30" s="1314"/>
      <c r="F30" s="1314"/>
      <c r="G30" s="1314"/>
      <c r="H30" s="1314"/>
    </row>
    <row r="31" spans="2:8" ht="20.100000000000001" customHeight="1">
      <c r="B31" s="570" t="s">
        <v>292</v>
      </c>
      <c r="C31" s="1315"/>
      <c r="D31" s="1315"/>
      <c r="E31" s="1316"/>
      <c r="F31" s="1316"/>
      <c r="G31" s="1316"/>
      <c r="H31" s="1317"/>
    </row>
    <row r="32" spans="2:8" ht="20.100000000000001" customHeight="1">
      <c r="B32" s="460" t="s">
        <v>998</v>
      </c>
      <c r="C32" s="460" t="s">
        <v>999</v>
      </c>
      <c r="D32" s="460" t="s">
        <v>1000</v>
      </c>
      <c r="E32" s="1335" t="s">
        <v>1001</v>
      </c>
      <c r="F32" s="1331" t="s">
        <v>939</v>
      </c>
      <c r="G32" s="1331" t="s">
        <v>939</v>
      </c>
      <c r="H32" s="1317"/>
    </row>
    <row r="33" spans="2:8" ht="20.100000000000001" customHeight="1">
      <c r="B33" s="703" t="s">
        <v>291</v>
      </c>
      <c r="C33" s="1319"/>
      <c r="D33" s="1319"/>
      <c r="E33" s="1320"/>
      <c r="F33" s="1320"/>
      <c r="G33" s="1320"/>
      <c r="H33" s="1321"/>
    </row>
    <row r="34" spans="2:8" ht="20.100000000000001" customHeight="1">
      <c r="B34" s="1315" t="s">
        <v>1002</v>
      </c>
      <c r="C34" s="1315" t="s">
        <v>1003</v>
      </c>
      <c r="D34" s="1315" t="s">
        <v>1004</v>
      </c>
      <c r="E34" s="1336" t="s">
        <v>1005</v>
      </c>
      <c r="F34" s="1317" t="s">
        <v>939</v>
      </c>
      <c r="G34" s="1316"/>
      <c r="H34" s="1337" t="s">
        <v>939</v>
      </c>
    </row>
    <row r="35" spans="2:8" ht="20.100000000000001" customHeight="1">
      <c r="B35" s="1338" t="s">
        <v>1006</v>
      </c>
      <c r="C35" s="1338" t="s">
        <v>1004</v>
      </c>
      <c r="D35" s="1338" t="s">
        <v>1007</v>
      </c>
      <c r="E35" s="1339" t="s">
        <v>1005</v>
      </c>
      <c r="F35" s="1340" t="s">
        <v>939</v>
      </c>
      <c r="G35" s="1341"/>
      <c r="H35" s="1342" t="s">
        <v>939</v>
      </c>
    </row>
    <row r="36" spans="2:8" ht="20.100000000000001" customHeight="1">
      <c r="B36" s="1312" t="s">
        <v>290</v>
      </c>
      <c r="C36" s="1313"/>
      <c r="D36" s="1313"/>
      <c r="E36" s="1314"/>
      <c r="F36" s="1314"/>
      <c r="G36" s="1314"/>
      <c r="H36" s="1314"/>
    </row>
    <row r="37" spans="2:8" ht="20.100000000000001" customHeight="1">
      <c r="B37" s="570" t="s">
        <v>269</v>
      </c>
      <c r="C37" s="1315"/>
      <c r="D37" s="1315"/>
      <c r="E37" s="1316"/>
      <c r="F37" s="1316"/>
      <c r="G37" s="1316"/>
      <c r="H37" s="1317"/>
    </row>
    <row r="38" spans="2:8" ht="26.25" customHeight="1">
      <c r="B38" s="1343" t="s">
        <v>1008</v>
      </c>
      <c r="C38" s="1343" t="s">
        <v>1009</v>
      </c>
      <c r="D38" s="1344" t="s">
        <v>1010</v>
      </c>
      <c r="E38" s="1345" t="s">
        <v>1011</v>
      </c>
      <c r="F38" s="1343"/>
      <c r="G38" s="1343"/>
      <c r="H38" s="1346" t="s">
        <v>939</v>
      </c>
    </row>
    <row r="39" spans="2:8" ht="20.100000000000001" customHeight="1">
      <c r="B39" s="1347" t="s">
        <v>286</v>
      </c>
      <c r="C39" s="1348"/>
      <c r="D39" s="1348"/>
      <c r="E39" s="1349"/>
      <c r="F39" s="1349"/>
      <c r="G39" s="1349"/>
      <c r="H39" s="1349"/>
    </row>
    <row r="40" spans="2:8" ht="20.100000000000001" customHeight="1">
      <c r="B40" s="570" t="s">
        <v>285</v>
      </c>
      <c r="C40" s="1315"/>
      <c r="D40" s="1315"/>
      <c r="E40" s="1316"/>
      <c r="F40" s="1316"/>
      <c r="G40" s="1316"/>
      <c r="H40" s="1317"/>
    </row>
    <row r="41" spans="2:8" ht="20.100000000000001" customHeight="1">
      <c r="B41" s="464" t="s">
        <v>1012</v>
      </c>
      <c r="C41" s="1350" t="s">
        <v>1013</v>
      </c>
      <c r="D41" s="464" t="s">
        <v>1014</v>
      </c>
      <c r="E41" s="1330" t="s">
        <v>1015</v>
      </c>
      <c r="F41" s="1331"/>
      <c r="G41" s="1331"/>
      <c r="H41" s="1346" t="s">
        <v>939</v>
      </c>
    </row>
    <row r="42" spans="2:8" ht="20.100000000000001" customHeight="1">
      <c r="B42" s="703" t="s">
        <v>283</v>
      </c>
      <c r="C42" s="1319"/>
      <c r="D42" s="1319"/>
      <c r="E42" s="1320"/>
      <c r="F42" s="1320"/>
      <c r="G42" s="1320"/>
      <c r="H42" s="1321"/>
    </row>
    <row r="43" spans="2:8" ht="20.100000000000001" customHeight="1">
      <c r="B43" s="1351" t="s">
        <v>1016</v>
      </c>
      <c r="C43" s="302" t="s">
        <v>1017</v>
      </c>
      <c r="D43" s="302" t="s">
        <v>1018</v>
      </c>
      <c r="E43" s="1323" t="s">
        <v>1019</v>
      </c>
      <c r="F43" s="1324"/>
      <c r="G43" s="1324"/>
      <c r="H43" s="1352" t="s">
        <v>939</v>
      </c>
    </row>
    <row r="44" spans="2:8" ht="20.100000000000001" customHeight="1">
      <c r="B44" s="1353" t="s">
        <v>1020</v>
      </c>
      <c r="C44" s="1332" t="s">
        <v>1021</v>
      </c>
      <c r="D44" s="460" t="s">
        <v>1022</v>
      </c>
      <c r="E44" s="1322" t="s">
        <v>1023</v>
      </c>
      <c r="F44" s="1317"/>
      <c r="G44" s="1317"/>
      <c r="H44" s="1337" t="s">
        <v>939</v>
      </c>
    </row>
    <row r="45" spans="2:8" ht="20.100000000000001" customHeight="1">
      <c r="B45" s="1354"/>
      <c r="C45" s="464" t="s">
        <v>1024</v>
      </c>
      <c r="D45" s="464" t="s">
        <v>1025</v>
      </c>
      <c r="E45" s="1330">
        <v>25</v>
      </c>
      <c r="F45" s="1331"/>
      <c r="G45" s="1331"/>
      <c r="H45" s="1346" t="s">
        <v>939</v>
      </c>
    </row>
    <row r="46" spans="2:8" ht="20.100000000000001" customHeight="1">
      <c r="B46" s="1347" t="s">
        <v>403</v>
      </c>
      <c r="C46" s="1348"/>
      <c r="D46" s="1348"/>
      <c r="E46" s="1349"/>
      <c r="F46" s="1349"/>
      <c r="G46" s="1349"/>
      <c r="H46" s="1349"/>
    </row>
    <row r="47" spans="2:8" ht="20.100000000000001" customHeight="1">
      <c r="B47" s="570" t="s">
        <v>278</v>
      </c>
      <c r="C47" s="1315"/>
      <c r="D47" s="1315"/>
      <c r="E47" s="1316"/>
      <c r="F47" s="1316"/>
      <c r="G47" s="1316"/>
      <c r="H47" s="1317"/>
    </row>
    <row r="48" spans="2:8" ht="20.100000000000001" customHeight="1">
      <c r="B48" s="1355" t="s">
        <v>1026</v>
      </c>
      <c r="C48" s="1355" t="s">
        <v>1027</v>
      </c>
      <c r="D48" s="1355" t="s">
        <v>1028</v>
      </c>
      <c r="E48" s="1356" t="s">
        <v>1029</v>
      </c>
      <c r="F48" s="1357"/>
      <c r="G48" s="1357"/>
      <c r="H48" s="1346" t="s">
        <v>939</v>
      </c>
    </row>
    <row r="49" spans="1:8" ht="20.100000000000001" customHeight="1">
      <c r="B49" s="703" t="s">
        <v>274</v>
      </c>
      <c r="C49" s="1319"/>
      <c r="D49" s="1319"/>
      <c r="E49" s="1320"/>
      <c r="F49" s="1320"/>
      <c r="G49" s="1320"/>
      <c r="H49" s="1321"/>
    </row>
    <row r="50" spans="1:8" ht="20.100000000000001" customHeight="1">
      <c r="B50" s="890" t="s">
        <v>1030</v>
      </c>
      <c r="C50" s="890" t="s">
        <v>1031</v>
      </c>
      <c r="D50" s="890" t="s">
        <v>1032</v>
      </c>
      <c r="E50" s="1358" t="s">
        <v>1033</v>
      </c>
      <c r="F50" s="1340" t="s">
        <v>939</v>
      </c>
      <c r="G50" s="1340"/>
      <c r="H50" s="1342" t="s">
        <v>939</v>
      </c>
    </row>
    <row r="52" spans="1:8" s="1360" customFormat="1" ht="20.100000000000001" customHeight="1">
      <c r="A52" s="1359"/>
      <c r="B52" s="1773" t="s">
        <v>1034</v>
      </c>
      <c r="C52" s="1773"/>
      <c r="D52" s="1773"/>
      <c r="E52" s="1773"/>
      <c r="F52" s="1773"/>
      <c r="G52" s="1773"/>
      <c r="H52" s="1773"/>
    </row>
    <row r="53" spans="1:8" s="1360" customFormat="1" ht="20.100000000000001" customHeight="1">
      <c r="A53" s="1359"/>
      <c r="B53" s="1773" t="s">
        <v>1035</v>
      </c>
      <c r="C53" s="1773"/>
      <c r="D53" s="1773"/>
      <c r="E53" s="1773"/>
      <c r="F53" s="1773"/>
      <c r="G53" s="1773"/>
      <c r="H53" s="1773"/>
    </row>
  </sheetData>
  <mergeCells count="3">
    <mergeCell ref="B2:H2"/>
    <mergeCell ref="B52:H52"/>
    <mergeCell ref="B53:H53"/>
  </mergeCells>
  <hyperlinks>
    <hyperlink ref="A2" location="Summary!A1" display=" " xr:uid="{00000000-0004-0000-4000-000000000000}"/>
  </hyperlinks>
  <pageMargins left="0.23622047244094491" right="0.23622047244094491" top="0.74803149606299213" bottom="0.74803149606299213" header="0.31496062992125984" footer="0.31496062992125984"/>
  <pageSetup paperSize="9" scale="67" fitToWidth="0" fitToHeight="0" orientation="portrait" r:id="rId1"/>
  <headerFooter>
    <oddHeader>&amp;L&amp;A</oddHeader>
    <oddFooter>&amp;L&amp;1#&amp;"Calibri"&amp;10&amp;K000000TOTAL Classification: Restricted Distribution TOTAL - All rights reserved</oddFooter>
  </headerFooter>
  <ignoredErrors>
    <ignoredError sqref="E10:E50" numberStoredAsText="1"/>
  </ignoredErrors>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Feuille66">
    <tabColor rgb="FFCA5B78"/>
    <pageSetUpPr fitToPage="1"/>
  </sheetPr>
  <dimension ref="A2:L26"/>
  <sheetViews>
    <sheetView showGridLines="0" view="pageBreakPreview" zoomScaleSheetLayoutView="100" workbookViewId="0"/>
  </sheetViews>
  <sheetFormatPr defaultColWidth="10.875" defaultRowHeight="20.100000000000001" customHeight="1"/>
  <cols>
    <col min="1" max="1" width="5.5" style="61" customWidth="1"/>
    <col min="2" max="2" width="46.125" style="61" customWidth="1"/>
    <col min="3" max="7" width="12" style="89" customWidth="1"/>
    <col min="8" max="8" width="5.5" style="61" customWidth="1"/>
    <col min="9" max="16384" width="10.875" style="61"/>
  </cols>
  <sheetData>
    <row r="2" spans="1:12" ht="20.100000000000001" customHeight="1">
      <c r="A2" s="88" t="s">
        <v>15</v>
      </c>
      <c r="B2" s="862" t="s">
        <v>1349</v>
      </c>
      <c r="C2" s="862"/>
      <c r="D2" s="862"/>
      <c r="E2" s="862"/>
      <c r="F2" s="862"/>
      <c r="G2" s="862"/>
      <c r="H2" s="862"/>
      <c r="I2" s="862"/>
      <c r="J2" s="862"/>
      <c r="K2" s="862"/>
      <c r="L2" s="862"/>
    </row>
    <row r="4" spans="1:12" ht="20.100000000000001" customHeight="1">
      <c r="B4" s="871" t="s">
        <v>1350</v>
      </c>
      <c r="C4" s="844" t="s">
        <v>735</v>
      </c>
      <c r="D4" s="863">
        <v>2018</v>
      </c>
      <c r="E4" s="863">
        <v>2017</v>
      </c>
      <c r="F4" s="863">
        <v>2016</v>
      </c>
      <c r="G4" s="863">
        <v>2015</v>
      </c>
      <c r="H4" s="84"/>
      <c r="I4" s="84"/>
    </row>
    <row r="5" spans="1:12" ht="20.100000000000001" customHeight="1">
      <c r="B5" s="1361" t="s">
        <v>538</v>
      </c>
      <c r="C5" s="1362">
        <v>95</v>
      </c>
      <c r="D5" s="1363">
        <v>85</v>
      </c>
      <c r="E5" s="1363" t="s">
        <v>10</v>
      </c>
      <c r="F5" s="1363" t="s">
        <v>10</v>
      </c>
      <c r="G5" s="1363" t="s">
        <v>10</v>
      </c>
      <c r="H5" s="84"/>
      <c r="I5" s="84"/>
    </row>
    <row r="6" spans="1:12" ht="20.100000000000001" customHeight="1">
      <c r="B6" s="1364" t="s">
        <v>295</v>
      </c>
      <c r="C6" s="1365">
        <v>558</v>
      </c>
      <c r="D6" s="1366">
        <v>524</v>
      </c>
      <c r="E6" s="1366">
        <v>528</v>
      </c>
      <c r="F6" s="1366">
        <v>537</v>
      </c>
      <c r="G6" s="1366">
        <v>370</v>
      </c>
      <c r="H6" s="84"/>
      <c r="I6" s="84"/>
    </row>
    <row r="7" spans="1:12" ht="20.100000000000001" customHeight="1">
      <c r="B7" s="1364" t="s">
        <v>297</v>
      </c>
      <c r="C7" s="1365">
        <v>427</v>
      </c>
      <c r="D7" s="1366">
        <v>433</v>
      </c>
      <c r="E7" s="1366">
        <v>472</v>
      </c>
      <c r="F7" s="1366">
        <v>491</v>
      </c>
      <c r="G7" s="1366">
        <v>469</v>
      </c>
      <c r="H7" s="84"/>
      <c r="I7" s="84"/>
    </row>
    <row r="8" spans="1:12" ht="20.100000000000001" customHeight="1">
      <c r="B8" s="1364" t="s">
        <v>404</v>
      </c>
      <c r="C8" s="1365">
        <v>86</v>
      </c>
      <c r="D8" s="1366">
        <v>93</v>
      </c>
      <c r="E8" s="1366">
        <v>107</v>
      </c>
      <c r="F8" s="1366">
        <v>134</v>
      </c>
      <c r="G8" s="1366">
        <v>149</v>
      </c>
      <c r="H8" s="84"/>
      <c r="I8" s="84"/>
    </row>
    <row r="9" spans="1:12" ht="20.100000000000001" customHeight="1">
      <c r="B9" s="1364" t="s">
        <v>39</v>
      </c>
      <c r="C9" s="1365">
        <v>15</v>
      </c>
      <c r="D9" s="1366">
        <v>14</v>
      </c>
      <c r="E9" s="1366">
        <v>8</v>
      </c>
      <c r="F9" s="1366">
        <v>-1</v>
      </c>
      <c r="G9" s="1366">
        <v>13</v>
      </c>
      <c r="H9" s="84"/>
      <c r="I9" s="84"/>
    </row>
    <row r="10" spans="1:12" ht="20.100000000000001" customHeight="1">
      <c r="B10" s="1364" t="s">
        <v>298</v>
      </c>
      <c r="C10" s="1365">
        <v>56</v>
      </c>
      <c r="D10" s="1366">
        <v>59</v>
      </c>
      <c r="E10" s="1366">
        <v>43</v>
      </c>
      <c r="F10" s="1366">
        <v>3</v>
      </c>
      <c r="G10" s="1366" t="s">
        <v>10</v>
      </c>
      <c r="H10" s="84"/>
      <c r="I10" s="84"/>
    </row>
    <row r="11" spans="1:12" ht="20.100000000000001" customHeight="1">
      <c r="B11" s="1364" t="s">
        <v>277</v>
      </c>
      <c r="C11" s="1365">
        <v>72</v>
      </c>
      <c r="D11" s="1366">
        <v>71</v>
      </c>
      <c r="E11" s="1366">
        <v>87</v>
      </c>
      <c r="F11" s="1366">
        <v>78</v>
      </c>
      <c r="G11" s="1366">
        <v>62</v>
      </c>
      <c r="H11" s="84"/>
      <c r="I11" s="84"/>
    </row>
    <row r="12" spans="1:12" ht="20.100000000000001" customHeight="1">
      <c r="B12" s="1364" t="s">
        <v>289</v>
      </c>
      <c r="C12" s="1365">
        <v>119</v>
      </c>
      <c r="D12" s="1366">
        <v>42</v>
      </c>
      <c r="E12" s="1366" t="s">
        <v>10</v>
      </c>
      <c r="F12" s="1366" t="s">
        <v>10</v>
      </c>
      <c r="G12" s="1366" t="s">
        <v>10</v>
      </c>
      <c r="H12" s="84"/>
      <c r="I12" s="84"/>
    </row>
    <row r="13" spans="1:12" ht="20.100000000000001" customHeight="1">
      <c r="B13" s="1364" t="s">
        <v>267</v>
      </c>
      <c r="C13" s="1365">
        <v>175</v>
      </c>
      <c r="D13" s="1366">
        <v>166</v>
      </c>
      <c r="E13" s="1366">
        <v>175</v>
      </c>
      <c r="F13" s="1366">
        <v>181</v>
      </c>
      <c r="G13" s="1366">
        <v>173</v>
      </c>
      <c r="H13" s="84"/>
      <c r="I13" s="84"/>
    </row>
    <row r="14" spans="1:12" ht="20.100000000000001" customHeight="1">
      <c r="B14" s="1364" t="s">
        <v>276</v>
      </c>
      <c r="C14" s="1365">
        <v>105</v>
      </c>
      <c r="D14" s="1366">
        <v>89</v>
      </c>
      <c r="E14" s="1366">
        <v>80</v>
      </c>
      <c r="F14" s="1366">
        <v>54</v>
      </c>
      <c r="G14" s="1366">
        <v>59</v>
      </c>
      <c r="H14" s="84"/>
      <c r="I14" s="84"/>
    </row>
    <row r="15" spans="1:12" ht="20.100000000000001" customHeight="1">
      <c r="B15" s="1364" t="s">
        <v>275</v>
      </c>
      <c r="C15" s="1365">
        <v>10</v>
      </c>
      <c r="D15" s="1366">
        <v>12</v>
      </c>
      <c r="E15" s="1366">
        <v>76</v>
      </c>
      <c r="F15" s="1366">
        <v>116</v>
      </c>
      <c r="G15" s="1366">
        <v>119</v>
      </c>
      <c r="H15" s="84"/>
      <c r="I15" s="84"/>
    </row>
    <row r="16" spans="1:12" ht="20.100000000000001" customHeight="1">
      <c r="B16" s="1364" t="s">
        <v>274</v>
      </c>
      <c r="C16" s="1365">
        <v>121</v>
      </c>
      <c r="D16" s="1366">
        <v>128</v>
      </c>
      <c r="E16" s="1366">
        <v>147</v>
      </c>
      <c r="F16" s="1366">
        <v>162</v>
      </c>
      <c r="G16" s="1366">
        <v>150</v>
      </c>
      <c r="H16" s="84"/>
      <c r="I16" s="84"/>
    </row>
    <row r="17" spans="2:12" ht="20.100000000000001" customHeight="1">
      <c r="B17" s="1364" t="s">
        <v>273</v>
      </c>
      <c r="C17" s="1365">
        <v>270</v>
      </c>
      <c r="D17" s="1366">
        <v>251</v>
      </c>
      <c r="E17" s="1366">
        <v>285</v>
      </c>
      <c r="F17" s="1366">
        <v>296</v>
      </c>
      <c r="G17" s="1366">
        <v>301</v>
      </c>
      <c r="H17" s="84"/>
      <c r="I17" s="84"/>
    </row>
    <row r="18" spans="2:12" ht="20.100000000000001" customHeight="1">
      <c r="B18" s="1364" t="s">
        <v>280</v>
      </c>
      <c r="C18" s="1365">
        <v>412</v>
      </c>
      <c r="D18" s="1366">
        <v>468</v>
      </c>
      <c r="E18" s="1366">
        <v>515</v>
      </c>
      <c r="F18" s="1366">
        <v>304</v>
      </c>
      <c r="G18" s="1366">
        <v>306</v>
      </c>
      <c r="H18" s="84"/>
      <c r="I18" s="84"/>
    </row>
    <row r="19" spans="2:12" ht="20.100000000000001" customHeight="1">
      <c r="B19" s="1364" t="s">
        <v>285</v>
      </c>
      <c r="C19" s="1365">
        <v>412</v>
      </c>
      <c r="D19" s="1366">
        <v>383</v>
      </c>
      <c r="E19" s="1366">
        <v>368</v>
      </c>
      <c r="F19" s="1366">
        <v>374</v>
      </c>
      <c r="G19" s="1366">
        <v>341</v>
      </c>
      <c r="H19" s="84"/>
      <c r="I19" s="84"/>
    </row>
    <row r="20" spans="2:12" ht="20.100000000000001" customHeight="1">
      <c r="B20" s="1364" t="s">
        <v>284</v>
      </c>
      <c r="C20" s="1365">
        <v>188</v>
      </c>
      <c r="D20" s="1366">
        <v>199</v>
      </c>
      <c r="E20" s="1366">
        <v>212</v>
      </c>
      <c r="F20" s="1366">
        <v>156</v>
      </c>
      <c r="G20" s="1366">
        <v>130</v>
      </c>
      <c r="H20" s="84"/>
      <c r="I20" s="84"/>
    </row>
    <row r="21" spans="2:12" ht="20.100000000000001" customHeight="1">
      <c r="B21" s="1364" t="s">
        <v>265</v>
      </c>
      <c r="C21" s="1365">
        <v>54</v>
      </c>
      <c r="D21" s="1366">
        <v>67</v>
      </c>
      <c r="E21" s="1366">
        <v>76</v>
      </c>
      <c r="F21" s="1366">
        <v>82</v>
      </c>
      <c r="G21" s="1366">
        <v>93</v>
      </c>
      <c r="H21" s="84"/>
      <c r="I21" s="84"/>
    </row>
    <row r="22" spans="2:12" ht="20.100000000000001" customHeight="1">
      <c r="B22" s="1367" t="s">
        <v>278</v>
      </c>
      <c r="C22" s="1368">
        <v>463</v>
      </c>
      <c r="D22" s="1369">
        <v>165</v>
      </c>
      <c r="E22" s="1369">
        <v>109</v>
      </c>
      <c r="F22" s="1369">
        <v>85</v>
      </c>
      <c r="G22" s="1369">
        <v>25</v>
      </c>
      <c r="H22" s="84"/>
      <c r="I22" s="84"/>
    </row>
    <row r="23" spans="2:12" ht="20.100000000000001" customHeight="1">
      <c r="B23" s="867" t="s">
        <v>245</v>
      </c>
      <c r="C23" s="1370">
        <v>3638</v>
      </c>
      <c r="D23" s="1371">
        <v>3249</v>
      </c>
      <c r="E23" s="1371">
        <v>3288</v>
      </c>
      <c r="F23" s="1371">
        <v>3052</v>
      </c>
      <c r="G23" s="1372">
        <v>2760</v>
      </c>
    </row>
    <row r="26" spans="2:12" s="89" customFormat="1" ht="20.100000000000001" customHeight="1">
      <c r="B26" s="61"/>
      <c r="F26" s="238"/>
      <c r="H26" s="61"/>
      <c r="I26" s="61"/>
      <c r="J26" s="61"/>
      <c r="K26" s="61"/>
      <c r="L26" s="61"/>
    </row>
  </sheetData>
  <hyperlinks>
    <hyperlink ref="A2" location="Summary!A1" display=" " xr:uid="{00000000-0004-0000-4100-000000000000}"/>
  </hyperlinks>
  <pageMargins left="0.74803149606299213" right="0.74803149606299213" top="0.98425196850393704" bottom="0.98425196850393704" header="0.51181102362204722" footer="0.51181102362204722"/>
  <pageSetup paperSize="9" scale="94" orientation="landscape" horizontalDpi="4294967292" verticalDpi="4294967292" r:id="rId1"/>
  <headerFooter>
    <oddFooter>&amp;L&amp;1#&amp;"Calibri"&amp;10&amp;K000000TOTAL Classification: Restricted Distribution TOTAL - All rights reserved</oddFooter>
  </headerFooter>
  <ignoredErrors>
    <ignoredError sqref="C4" numberStoredAsText="1"/>
  </ignoredErrors>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Feuille67">
    <tabColor rgb="FF00976D"/>
  </sheetPr>
  <dimension ref="A1:G16"/>
  <sheetViews>
    <sheetView showGridLines="0" view="pageBreakPreview" zoomScaleNormal="230" zoomScaleSheetLayoutView="100" zoomScalePageLayoutView="230" workbookViewId="0"/>
  </sheetViews>
  <sheetFormatPr defaultColWidth="10.875" defaultRowHeight="20.100000000000001" customHeight="1"/>
  <cols>
    <col min="1" max="1" width="5.5" style="61" customWidth="1"/>
    <col min="2" max="2" width="46.125" style="61" customWidth="1"/>
    <col min="3" max="7" width="12" style="89" customWidth="1"/>
    <col min="8" max="8" width="5.5" style="61" customWidth="1"/>
    <col min="9" max="10" width="10.875" style="61"/>
    <col min="11" max="11" width="10.375" style="61" customWidth="1"/>
    <col min="12" max="12" width="0" style="61" hidden="1" customWidth="1"/>
    <col min="13" max="16384" width="10.875" style="61"/>
  </cols>
  <sheetData>
    <row r="1" spans="1:7" ht="20.100000000000001" customHeight="1">
      <c r="A1" s="60"/>
      <c r="B1" s="60"/>
      <c r="C1" s="130"/>
      <c r="D1" s="130"/>
      <c r="E1" s="130"/>
      <c r="F1" s="130"/>
    </row>
    <row r="2" spans="1:7" ht="20.100000000000001" customHeight="1">
      <c r="A2" s="88" t="s">
        <v>15</v>
      </c>
      <c r="B2" s="85" t="s">
        <v>152</v>
      </c>
      <c r="C2" s="760"/>
      <c r="D2" s="760"/>
      <c r="E2" s="760"/>
      <c r="F2" s="760"/>
    </row>
    <row r="3" spans="1:7" ht="20.100000000000001" customHeight="1">
      <c r="A3" s="60"/>
      <c r="B3" s="761"/>
      <c r="C3" s="762"/>
      <c r="D3" s="762"/>
      <c r="E3" s="762"/>
      <c r="F3" s="762"/>
    </row>
    <row r="4" spans="1:7" ht="20.100000000000001" customHeight="1">
      <c r="A4" s="60"/>
      <c r="B4" s="1373" t="s">
        <v>9</v>
      </c>
      <c r="C4" s="1374">
        <v>2019</v>
      </c>
      <c r="D4" s="1375">
        <v>2018</v>
      </c>
      <c r="E4" s="1375">
        <v>2017</v>
      </c>
      <c r="F4" s="1375">
        <v>2016</v>
      </c>
      <c r="G4" s="1376">
        <v>2015</v>
      </c>
    </row>
    <row r="5" spans="1:7" ht="20.100000000000001" customHeight="1">
      <c r="A5" s="60"/>
      <c r="B5" s="55" t="s">
        <v>857</v>
      </c>
      <c r="C5" s="454">
        <v>3003</v>
      </c>
      <c r="D5" s="390">
        <v>3379</v>
      </c>
      <c r="E5" s="390">
        <v>3790</v>
      </c>
      <c r="F5" s="481">
        <v>4195</v>
      </c>
      <c r="G5" s="697">
        <v>4839</v>
      </c>
    </row>
    <row r="6" spans="1:7" ht="20.100000000000001" customHeight="1">
      <c r="A6" s="60"/>
      <c r="B6" s="55" t="s">
        <v>858</v>
      </c>
      <c r="C6" s="454">
        <v>1698</v>
      </c>
      <c r="D6" s="390">
        <v>1781</v>
      </c>
      <c r="E6" s="390">
        <v>1734</v>
      </c>
      <c r="F6" s="481">
        <v>1861</v>
      </c>
      <c r="G6" s="697">
        <v>1875</v>
      </c>
    </row>
    <row r="7" spans="1:7" ht="20.100000000000001" customHeight="1">
      <c r="A7" s="60"/>
      <c r="B7" s="55" t="s">
        <v>625</v>
      </c>
      <c r="C7" s="454">
        <v>1426</v>
      </c>
      <c r="D7" s="390">
        <v>1604</v>
      </c>
      <c r="E7" s="390">
        <v>1625</v>
      </c>
      <c r="F7" s="481">
        <v>1642</v>
      </c>
      <c r="G7" s="697">
        <v>850</v>
      </c>
    </row>
    <row r="8" spans="1:7" ht="20.100000000000001" customHeight="1">
      <c r="A8" s="60"/>
      <c r="B8" s="55" t="s">
        <v>164</v>
      </c>
      <c r="C8" s="454">
        <v>322</v>
      </c>
      <c r="D8" s="390">
        <v>919</v>
      </c>
      <c r="E8" s="390">
        <v>2820</v>
      </c>
      <c r="F8" s="481">
        <v>88</v>
      </c>
      <c r="G8" s="697">
        <v>3494</v>
      </c>
    </row>
    <row r="9" spans="1:7" ht="20.100000000000001" customHeight="1">
      <c r="A9" s="60"/>
      <c r="B9" s="55" t="s">
        <v>859</v>
      </c>
      <c r="C9" s="454">
        <v>3837</v>
      </c>
      <c r="D9" s="390">
        <v>4308</v>
      </c>
      <c r="E9" s="390">
        <v>7411</v>
      </c>
      <c r="F9" s="481">
        <v>4584</v>
      </c>
      <c r="G9" s="697">
        <v>6435</v>
      </c>
    </row>
    <row r="10" spans="1:7" ht="27.75" customHeight="1">
      <c r="A10" s="60"/>
      <c r="B10" s="70" t="s">
        <v>626</v>
      </c>
      <c r="C10" s="1377">
        <v>4116</v>
      </c>
      <c r="D10" s="1378">
        <v>4388</v>
      </c>
      <c r="E10" s="1378">
        <v>4728</v>
      </c>
      <c r="F10" s="1379">
        <v>4873</v>
      </c>
      <c r="G10" s="71">
        <v>5788</v>
      </c>
    </row>
    <row r="11" spans="1:7" ht="20.100000000000001" customHeight="1">
      <c r="A11" s="60"/>
      <c r="B11" s="60"/>
      <c r="C11" s="130"/>
      <c r="D11" s="130"/>
      <c r="E11" s="130"/>
      <c r="F11" s="130"/>
    </row>
    <row r="12" spans="1:7" s="157" customFormat="1" ht="20.100000000000001" customHeight="1">
      <c r="A12" s="132"/>
      <c r="B12" s="1774" t="s">
        <v>218</v>
      </c>
      <c r="C12" s="1774"/>
      <c r="D12" s="1774"/>
      <c r="E12" s="1774"/>
      <c r="F12" s="1774"/>
      <c r="G12" s="1775"/>
    </row>
    <row r="13" spans="1:7" s="157" customFormat="1" ht="20.100000000000001" customHeight="1">
      <c r="A13" s="132"/>
      <c r="B13" s="1774" t="s">
        <v>1351</v>
      </c>
      <c r="C13" s="1774"/>
      <c r="D13" s="1774"/>
      <c r="E13" s="1774"/>
      <c r="F13" s="1774"/>
      <c r="G13" s="1774"/>
    </row>
    <row r="14" spans="1:7" ht="20.100000000000001" customHeight="1">
      <c r="A14" s="60"/>
      <c r="B14" s="1774" t="s">
        <v>1352</v>
      </c>
      <c r="C14" s="1774"/>
      <c r="D14" s="1774"/>
      <c r="E14" s="1774"/>
      <c r="F14" s="1774"/>
      <c r="G14" s="1774"/>
    </row>
    <row r="15" spans="1:7" ht="20.100000000000001" customHeight="1">
      <c r="B15" s="1774" t="s">
        <v>1353</v>
      </c>
      <c r="C15" s="1774"/>
      <c r="D15" s="1774"/>
      <c r="E15" s="1774"/>
      <c r="F15" s="1774"/>
      <c r="G15" s="1774"/>
    </row>
    <row r="16" spans="1:7" ht="27.75" customHeight="1">
      <c r="B16" s="1776" t="s">
        <v>1354</v>
      </c>
      <c r="C16" s="1776"/>
      <c r="D16" s="1776"/>
      <c r="E16" s="1776"/>
      <c r="F16" s="1776"/>
      <c r="G16" s="1776"/>
    </row>
  </sheetData>
  <mergeCells count="5">
    <mergeCell ref="B12:G12"/>
    <mergeCell ref="B13:G13"/>
    <mergeCell ref="B14:G14"/>
    <mergeCell ref="B15:G15"/>
    <mergeCell ref="B16:G16"/>
  </mergeCells>
  <hyperlinks>
    <hyperlink ref="A2" location="Summary!A1" display=" " xr:uid="{00000000-0004-0000-4200-000000000000}"/>
  </hyperlinks>
  <pageMargins left="0.74803149606299213" right="0.74803149606299213" top="0.98425196850393704" bottom="0.98425196850393704" header="0.51181102362204722" footer="0.51181102362204722"/>
  <pageSetup paperSize="9" scale="68" orientation="portrait" horizontalDpi="1200" verticalDpi="12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Feuille68">
    <tabColor rgb="FF00976D"/>
    <pageSetUpPr fitToPage="1"/>
  </sheetPr>
  <dimension ref="A2:M10"/>
  <sheetViews>
    <sheetView showGridLines="0" view="pageBreakPreview" zoomScaleNormal="120" zoomScaleSheetLayoutView="100" zoomScalePageLayoutView="120" workbookViewId="0"/>
  </sheetViews>
  <sheetFormatPr defaultColWidth="10.875" defaultRowHeight="20.100000000000001" customHeight="1"/>
  <cols>
    <col min="1" max="1" width="5.5" style="61" customWidth="1"/>
    <col min="2" max="2" width="46.125" style="61" customWidth="1"/>
    <col min="3" max="7" width="12" style="89" customWidth="1"/>
    <col min="8" max="8" width="5.5" style="61" customWidth="1"/>
    <col min="9" max="16384" width="10.875" style="61"/>
  </cols>
  <sheetData>
    <row r="2" spans="1:13" ht="20.100000000000001" customHeight="1">
      <c r="A2" s="88" t="s">
        <v>15</v>
      </c>
      <c r="B2" s="1721" t="s">
        <v>410</v>
      </c>
      <c r="C2" s="1721"/>
      <c r="D2" s="1721"/>
      <c r="E2" s="1721"/>
      <c r="F2" s="1721"/>
      <c r="G2" s="1721"/>
    </row>
    <row r="4" spans="1:13" ht="20.100000000000001" customHeight="1">
      <c r="B4" s="1380" t="s">
        <v>409</v>
      </c>
      <c r="C4" s="1381">
        <v>2019</v>
      </c>
      <c r="D4" s="1382">
        <v>2018</v>
      </c>
      <c r="E4" s="1383">
        <v>2017</v>
      </c>
      <c r="F4" s="1383">
        <v>2016</v>
      </c>
      <c r="G4" s="1383">
        <v>2015</v>
      </c>
    </row>
    <row r="5" spans="1:13" ht="20.100000000000001" customHeight="1">
      <c r="B5" s="142" t="s">
        <v>1188</v>
      </c>
      <c r="C5" s="1384">
        <v>1959</v>
      </c>
      <c r="D5" s="1385">
        <v>2021</v>
      </c>
      <c r="E5" s="1385">
        <v>2021</v>
      </c>
      <c r="F5" s="1385">
        <v>2011</v>
      </c>
      <c r="G5" s="1385">
        <v>2247</v>
      </c>
    </row>
    <row r="6" spans="1:13" ht="20.100000000000001" customHeight="1">
      <c r="B6" s="1386" t="s">
        <v>408</v>
      </c>
      <c r="C6" s="1387">
        <v>1671</v>
      </c>
      <c r="D6" s="1388">
        <v>1852</v>
      </c>
      <c r="E6" s="1388">
        <v>1827</v>
      </c>
      <c r="F6" s="1388">
        <v>1965</v>
      </c>
      <c r="G6" s="1388">
        <v>2023</v>
      </c>
    </row>
    <row r="8" spans="1:13" ht="27.75" customHeight="1">
      <c r="B8" s="1680" t="s">
        <v>1355</v>
      </c>
      <c r="C8" s="1777"/>
      <c r="D8" s="1777"/>
      <c r="E8" s="1777"/>
      <c r="F8" s="1777"/>
      <c r="G8" s="1777"/>
    </row>
    <row r="9" spans="1:13" ht="20.100000000000001" customHeight="1">
      <c r="B9" s="1778" t="s">
        <v>1356</v>
      </c>
      <c r="C9" s="1778"/>
      <c r="D9" s="1778"/>
      <c r="E9" s="1778"/>
      <c r="F9" s="1778"/>
      <c r="G9" s="1778"/>
    </row>
    <row r="10" spans="1:13" ht="27.75" customHeight="1">
      <c r="B10" s="1681" t="s">
        <v>1357</v>
      </c>
      <c r="C10" s="1681"/>
      <c r="D10" s="1681"/>
      <c r="E10" s="1681"/>
      <c r="F10" s="1681"/>
      <c r="G10" s="1681"/>
      <c r="H10" s="157"/>
      <c r="I10" s="157"/>
      <c r="J10" s="157"/>
      <c r="K10" s="157"/>
      <c r="L10" s="157"/>
      <c r="M10" s="157"/>
    </row>
  </sheetData>
  <mergeCells count="4">
    <mergeCell ref="B2:G2"/>
    <mergeCell ref="B8:G8"/>
    <mergeCell ref="B9:G9"/>
    <mergeCell ref="B10:G10"/>
  </mergeCells>
  <hyperlinks>
    <hyperlink ref="A2" location="Summary!A1" display=" " xr:uid="{00000000-0004-0000-4300-000000000000}"/>
  </hyperlinks>
  <pageMargins left="0.74803149606299213" right="0.74803149606299213" top="0.98425196850393704" bottom="0.98425196850393704" header="0.51181102362204722" footer="0.51181102362204722"/>
  <pageSetup paperSize="9" orientation="landscape" copies="4"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Feuille69">
    <tabColor rgb="FF00976D"/>
  </sheetPr>
  <dimension ref="A1:N46"/>
  <sheetViews>
    <sheetView showGridLines="0" view="pageBreakPreview" zoomScaleSheetLayoutView="100" workbookViewId="0">
      <pane ySplit="5" topLeftCell="A6" activePane="bottomLeft" state="frozen"/>
      <selection pane="bottomLeft"/>
    </sheetView>
  </sheetViews>
  <sheetFormatPr defaultColWidth="10.875" defaultRowHeight="20.100000000000001" customHeight="1"/>
  <cols>
    <col min="1" max="1" width="5.5" style="489" customWidth="1"/>
    <col min="2" max="2" width="46.125" style="489" customWidth="1"/>
    <col min="3" max="3" width="10.625" style="489" bestFit="1" customWidth="1"/>
    <col min="4" max="4" width="9.875" style="1391" customWidth="1"/>
    <col min="5" max="13" width="9.875" style="489" customWidth="1"/>
    <col min="14" max="14" width="10.875" style="489"/>
    <col min="15" max="15" width="5.5" style="61" customWidth="1"/>
    <col min="16" max="16384" width="10.875" style="61"/>
  </cols>
  <sheetData>
    <row r="1" spans="1:14" ht="20.100000000000001" customHeight="1">
      <c r="D1" s="1389"/>
      <c r="E1" s="1390"/>
      <c r="F1" s="1390"/>
      <c r="G1" s="1390"/>
    </row>
    <row r="2" spans="1:14" ht="20.100000000000001" customHeight="1">
      <c r="A2" s="88" t="s">
        <v>15</v>
      </c>
      <c r="B2" s="1234" t="s">
        <v>1358</v>
      </c>
      <c r="C2" s="1234"/>
      <c r="D2" s="1234"/>
      <c r="E2" s="1234"/>
      <c r="F2" s="1234"/>
      <c r="G2" s="1234"/>
      <c r="H2" s="1234"/>
      <c r="I2" s="1234"/>
      <c r="J2" s="1234"/>
      <c r="K2" s="1234"/>
      <c r="L2" s="1234"/>
      <c r="M2" s="1234"/>
    </row>
    <row r="3" spans="1:14" ht="20.100000000000001" customHeight="1">
      <c r="F3" s="1779"/>
      <c r="G3" s="1779"/>
      <c r="H3" s="1779"/>
      <c r="I3" s="1779"/>
      <c r="J3" s="1779"/>
      <c r="K3" s="1779"/>
      <c r="L3" s="1779"/>
      <c r="M3" s="1779"/>
      <c r="N3" s="1779"/>
    </row>
    <row r="4" spans="1:14" ht="20.100000000000001" customHeight="1">
      <c r="B4" s="1392" t="s">
        <v>661</v>
      </c>
      <c r="C4" s="1780" t="s">
        <v>1359</v>
      </c>
      <c r="D4" s="1780"/>
      <c r="E4" s="1780"/>
      <c r="F4" s="1780"/>
      <c r="G4" s="1780"/>
      <c r="H4" s="1780"/>
      <c r="I4" s="1780"/>
      <c r="J4" s="1780"/>
      <c r="K4" s="1780"/>
      <c r="L4" s="1780"/>
      <c r="M4" s="1780"/>
      <c r="N4" s="1780"/>
    </row>
    <row r="5" spans="1:14" ht="42.75" customHeight="1">
      <c r="B5" s="1393" t="s">
        <v>441</v>
      </c>
      <c r="C5" s="1394" t="s">
        <v>440</v>
      </c>
      <c r="D5" s="1395" t="s">
        <v>439</v>
      </c>
      <c r="E5" s="1394" t="s">
        <v>438</v>
      </c>
      <c r="F5" s="1394" t="s">
        <v>437</v>
      </c>
      <c r="G5" s="1394" t="s">
        <v>436</v>
      </c>
      <c r="H5" s="1394" t="s">
        <v>435</v>
      </c>
      <c r="I5" s="1394" t="s">
        <v>434</v>
      </c>
      <c r="J5" s="1394" t="s">
        <v>433</v>
      </c>
      <c r="K5" s="1394" t="s">
        <v>432</v>
      </c>
      <c r="L5" s="1394" t="s">
        <v>431</v>
      </c>
      <c r="M5" s="1394" t="s">
        <v>430</v>
      </c>
      <c r="N5" s="1394" t="s">
        <v>1189</v>
      </c>
    </row>
    <row r="6" spans="1:14" ht="20.100000000000001" customHeight="1">
      <c r="B6" s="1396" t="s">
        <v>36</v>
      </c>
      <c r="C6" s="1397"/>
      <c r="D6" s="1398"/>
      <c r="E6" s="1399"/>
      <c r="F6" s="1400"/>
      <c r="G6" s="1400"/>
      <c r="H6" s="1400"/>
      <c r="I6" s="1400"/>
      <c r="J6" s="1400"/>
      <c r="K6" s="1400"/>
      <c r="L6" s="1400"/>
      <c r="M6" s="1400"/>
      <c r="N6" s="1400"/>
    </row>
    <row r="7" spans="1:14" ht="20.100000000000001" customHeight="1">
      <c r="B7" s="1401" t="s">
        <v>429</v>
      </c>
      <c r="C7" s="1402">
        <v>253</v>
      </c>
      <c r="D7" s="1403">
        <v>1</v>
      </c>
      <c r="E7" s="1404">
        <v>253</v>
      </c>
      <c r="F7" s="1397" t="s">
        <v>10</v>
      </c>
      <c r="G7" s="1397">
        <v>37</v>
      </c>
      <c r="H7" s="1397">
        <v>64</v>
      </c>
      <c r="I7" s="1397" t="s">
        <v>10</v>
      </c>
      <c r="J7" s="1397">
        <v>220</v>
      </c>
      <c r="K7" s="1397" t="s">
        <v>10</v>
      </c>
      <c r="L7" s="1397" t="s">
        <v>10</v>
      </c>
      <c r="M7" s="1397">
        <v>22</v>
      </c>
      <c r="N7" s="1397" t="s">
        <v>10</v>
      </c>
    </row>
    <row r="8" spans="1:14" ht="20.100000000000001" customHeight="1">
      <c r="B8" s="1401" t="s">
        <v>428</v>
      </c>
      <c r="C8" s="1402" t="s">
        <v>10</v>
      </c>
      <c r="D8" s="1403">
        <v>1</v>
      </c>
      <c r="E8" s="1404" t="s">
        <v>10</v>
      </c>
      <c r="F8" s="1397" t="s">
        <v>10</v>
      </c>
      <c r="G8" s="1397" t="s">
        <v>10</v>
      </c>
      <c r="H8" s="1397" t="s">
        <v>10</v>
      </c>
      <c r="I8" s="1397" t="s">
        <v>10</v>
      </c>
      <c r="J8" s="1397" t="s">
        <v>10</v>
      </c>
      <c r="K8" s="1397" t="s">
        <v>10</v>
      </c>
      <c r="L8" s="1397" t="s">
        <v>10</v>
      </c>
      <c r="M8" s="1397" t="s">
        <v>10</v>
      </c>
      <c r="N8" s="1405" t="s">
        <v>10</v>
      </c>
    </row>
    <row r="9" spans="1:14" ht="20.100000000000001" customHeight="1">
      <c r="B9" s="1401" t="s">
        <v>427</v>
      </c>
      <c r="C9" s="1402">
        <v>219</v>
      </c>
      <c r="D9" s="1403">
        <v>1</v>
      </c>
      <c r="E9" s="1404">
        <v>219</v>
      </c>
      <c r="F9" s="1397">
        <v>51</v>
      </c>
      <c r="G9" s="1397">
        <v>23</v>
      </c>
      <c r="H9" s="1397" t="s">
        <v>10</v>
      </c>
      <c r="I9" s="1397" t="s">
        <v>10</v>
      </c>
      <c r="J9" s="1397">
        <v>126</v>
      </c>
      <c r="K9" s="1397">
        <v>7</v>
      </c>
      <c r="L9" s="1397" t="s">
        <v>10</v>
      </c>
      <c r="M9" s="1397">
        <v>26</v>
      </c>
      <c r="N9" s="1397" t="s">
        <v>10</v>
      </c>
    </row>
    <row r="10" spans="1:14" ht="20.100000000000001" customHeight="1">
      <c r="B10" s="1401" t="s">
        <v>426</v>
      </c>
      <c r="C10" s="1402">
        <v>109</v>
      </c>
      <c r="D10" s="1403">
        <v>1</v>
      </c>
      <c r="E10" s="1404">
        <v>109</v>
      </c>
      <c r="F10" s="1397">
        <v>29</v>
      </c>
      <c r="G10" s="1397">
        <v>11</v>
      </c>
      <c r="H10" s="1397" t="s">
        <v>10</v>
      </c>
      <c r="I10" s="1397" t="s">
        <v>10</v>
      </c>
      <c r="J10" s="1397">
        <v>72</v>
      </c>
      <c r="K10" s="1397">
        <v>5</v>
      </c>
      <c r="L10" s="1397" t="s">
        <v>10</v>
      </c>
      <c r="M10" s="1397">
        <v>15</v>
      </c>
      <c r="N10" s="1397" t="s">
        <v>10</v>
      </c>
    </row>
    <row r="11" spans="1:14" ht="20.100000000000001" customHeight="1">
      <c r="B11" s="1406" t="s">
        <v>425</v>
      </c>
      <c r="C11" s="1407">
        <v>101</v>
      </c>
      <c r="D11" s="1408">
        <v>1</v>
      </c>
      <c r="E11" s="1409">
        <v>101</v>
      </c>
      <c r="F11" s="1410">
        <v>31</v>
      </c>
      <c r="G11" s="1410">
        <v>14</v>
      </c>
      <c r="H11" s="1410" t="s">
        <v>10</v>
      </c>
      <c r="I11" s="1410" t="s">
        <v>10</v>
      </c>
      <c r="J11" s="1410">
        <v>77</v>
      </c>
      <c r="K11" s="1410">
        <v>4</v>
      </c>
      <c r="L11" s="1410" t="s">
        <v>10</v>
      </c>
      <c r="M11" s="1410">
        <v>13</v>
      </c>
      <c r="N11" s="1410" t="s">
        <v>10</v>
      </c>
    </row>
    <row r="12" spans="1:14" ht="20.100000000000001" customHeight="1">
      <c r="B12" s="1411" t="s">
        <v>424</v>
      </c>
      <c r="C12" s="1412">
        <v>682</v>
      </c>
      <c r="D12" s="1413"/>
      <c r="E12" s="1414">
        <v>682</v>
      </c>
      <c r="F12" s="1412">
        <v>110</v>
      </c>
      <c r="G12" s="1412">
        <v>85</v>
      </c>
      <c r="H12" s="1412">
        <v>64</v>
      </c>
      <c r="I12" s="1412">
        <v>0</v>
      </c>
      <c r="J12" s="1412">
        <v>495</v>
      </c>
      <c r="K12" s="1412">
        <v>16</v>
      </c>
      <c r="L12" s="1412">
        <v>0</v>
      </c>
      <c r="M12" s="1412">
        <v>76</v>
      </c>
      <c r="N12" s="1415">
        <v>0</v>
      </c>
    </row>
    <row r="13" spans="1:14" ht="20.100000000000001" customHeight="1">
      <c r="B13" s="1396" t="s">
        <v>37</v>
      </c>
      <c r="C13" s="1402"/>
      <c r="D13" s="1403"/>
      <c r="E13" s="1404"/>
      <c r="F13" s="1397"/>
      <c r="G13" s="1397"/>
      <c r="H13" s="1397"/>
      <c r="I13" s="1397"/>
      <c r="J13" s="1397"/>
      <c r="K13" s="1397"/>
      <c r="L13" s="1397"/>
      <c r="M13" s="1397"/>
      <c r="N13" s="1397"/>
    </row>
    <row r="14" spans="1:14" ht="20.100000000000001" customHeight="1">
      <c r="B14" s="1401" t="s">
        <v>423</v>
      </c>
      <c r="C14" s="1402">
        <v>109</v>
      </c>
      <c r="D14" s="1403">
        <v>1</v>
      </c>
      <c r="E14" s="1404">
        <v>109</v>
      </c>
      <c r="F14" s="1397">
        <v>50</v>
      </c>
      <c r="G14" s="1397">
        <v>16</v>
      </c>
      <c r="H14" s="1397" t="s">
        <v>10</v>
      </c>
      <c r="I14" s="1397" t="s">
        <v>10</v>
      </c>
      <c r="J14" s="1397">
        <v>102</v>
      </c>
      <c r="K14" s="1397">
        <v>7</v>
      </c>
      <c r="L14" s="1397" t="s">
        <v>10</v>
      </c>
      <c r="M14" s="1397">
        <v>20</v>
      </c>
      <c r="N14" s="1397" t="s">
        <v>10</v>
      </c>
    </row>
    <row r="15" spans="1:14" ht="20.100000000000001" customHeight="1">
      <c r="B15" s="1401" t="s">
        <v>422</v>
      </c>
      <c r="C15" s="1402">
        <v>148</v>
      </c>
      <c r="D15" s="1403">
        <v>0.55000000000000004</v>
      </c>
      <c r="E15" s="1404">
        <v>81</v>
      </c>
      <c r="F15" s="1397" t="s">
        <v>10</v>
      </c>
      <c r="G15" s="1397">
        <v>26</v>
      </c>
      <c r="H15" s="1397">
        <v>74</v>
      </c>
      <c r="I15" s="1397" t="s">
        <v>10</v>
      </c>
      <c r="J15" s="1397">
        <v>65</v>
      </c>
      <c r="K15" s="1397" t="s">
        <v>10</v>
      </c>
      <c r="L15" s="1397" t="s">
        <v>10</v>
      </c>
      <c r="M15" s="1397" t="s">
        <v>10</v>
      </c>
      <c r="N15" s="1397" t="s">
        <v>10</v>
      </c>
    </row>
    <row r="16" spans="1:14" ht="20.100000000000001" customHeight="1">
      <c r="B16" s="1401" t="s">
        <v>421</v>
      </c>
      <c r="C16" s="1402">
        <v>338</v>
      </c>
      <c r="D16" s="1403">
        <v>1</v>
      </c>
      <c r="E16" s="1404">
        <v>338</v>
      </c>
      <c r="F16" s="1397">
        <v>95</v>
      </c>
      <c r="G16" s="1397">
        <v>56</v>
      </c>
      <c r="H16" s="1397">
        <v>51</v>
      </c>
      <c r="I16" s="1397">
        <v>50</v>
      </c>
      <c r="J16" s="1397">
        <v>253</v>
      </c>
      <c r="K16" s="1397">
        <v>9</v>
      </c>
      <c r="L16" s="1397" t="s">
        <v>10</v>
      </c>
      <c r="M16" s="1397" t="s">
        <v>10</v>
      </c>
      <c r="N16" s="1397" t="s">
        <v>10</v>
      </c>
    </row>
    <row r="17" spans="2:14" ht="20.100000000000001" customHeight="1">
      <c r="B17" s="1406" t="s">
        <v>420</v>
      </c>
      <c r="C17" s="1407">
        <v>227</v>
      </c>
      <c r="D17" s="1408">
        <v>1</v>
      </c>
      <c r="E17" s="1409">
        <v>227</v>
      </c>
      <c r="F17" s="1410">
        <v>59</v>
      </c>
      <c r="G17" s="1410">
        <v>25</v>
      </c>
      <c r="H17" s="1410" t="s">
        <v>10</v>
      </c>
      <c r="I17" s="1410" t="s">
        <v>10</v>
      </c>
      <c r="J17" s="1410">
        <v>238</v>
      </c>
      <c r="K17" s="1410">
        <v>10</v>
      </c>
      <c r="L17" s="1410" t="s">
        <v>10</v>
      </c>
      <c r="M17" s="1410">
        <v>25</v>
      </c>
      <c r="N17" s="1410" t="s">
        <v>10</v>
      </c>
    </row>
    <row r="18" spans="2:14" ht="20.100000000000001" customHeight="1">
      <c r="B18" s="1411" t="s">
        <v>1193</v>
      </c>
      <c r="C18" s="1412">
        <v>822</v>
      </c>
      <c r="D18" s="1413"/>
      <c r="E18" s="1414">
        <v>755</v>
      </c>
      <c r="F18" s="1412">
        <v>204</v>
      </c>
      <c r="G18" s="1412">
        <v>124</v>
      </c>
      <c r="H18" s="1412">
        <v>124</v>
      </c>
      <c r="I18" s="1412">
        <v>50</v>
      </c>
      <c r="J18" s="1412">
        <v>659</v>
      </c>
      <c r="K18" s="1412">
        <v>26</v>
      </c>
      <c r="L18" s="1412">
        <v>0</v>
      </c>
      <c r="M18" s="1412">
        <v>45</v>
      </c>
      <c r="N18" s="1415">
        <v>0</v>
      </c>
    </row>
    <row r="19" spans="2:14" ht="20.100000000000001" customHeight="1">
      <c r="B19" s="1396" t="s">
        <v>280</v>
      </c>
      <c r="C19" s="1397"/>
      <c r="D19" s="1398"/>
      <c r="E19" s="1404"/>
      <c r="F19" s="1397"/>
      <c r="G19" s="1397"/>
      <c r="H19" s="1397"/>
      <c r="I19" s="1397"/>
      <c r="J19" s="1397"/>
      <c r="K19" s="1397"/>
      <c r="L19" s="1397"/>
      <c r="M19" s="1397"/>
      <c r="N19" s="1397"/>
    </row>
    <row r="20" spans="2:14" ht="20.100000000000001" customHeight="1">
      <c r="B20" s="1401" t="s">
        <v>419</v>
      </c>
      <c r="C20" s="1402">
        <v>178</v>
      </c>
      <c r="D20" s="1416">
        <v>1</v>
      </c>
      <c r="E20" s="1417">
        <v>178</v>
      </c>
      <c r="F20" s="1397">
        <v>75</v>
      </c>
      <c r="G20" s="1397">
        <v>38</v>
      </c>
      <c r="H20" s="1397" t="s">
        <v>10</v>
      </c>
      <c r="I20" s="1397" t="s">
        <v>10</v>
      </c>
      <c r="J20" s="1397">
        <v>241</v>
      </c>
      <c r="K20" s="1397">
        <v>6</v>
      </c>
      <c r="L20" s="1397">
        <v>8</v>
      </c>
      <c r="M20" s="1397" t="s">
        <v>10</v>
      </c>
      <c r="N20" s="1397">
        <v>54</v>
      </c>
    </row>
    <row r="21" spans="2:14" ht="20.100000000000001" customHeight="1">
      <c r="B21" s="1406" t="s">
        <v>418</v>
      </c>
      <c r="C21" s="1407">
        <v>60</v>
      </c>
      <c r="D21" s="1408">
        <v>0.4</v>
      </c>
      <c r="E21" s="1409">
        <v>24</v>
      </c>
      <c r="F21" s="1410" t="s">
        <v>10</v>
      </c>
      <c r="G21" s="1410" t="s">
        <v>10</v>
      </c>
      <c r="H21" s="1410" t="s">
        <v>10</v>
      </c>
      <c r="I21" s="1410" t="s">
        <v>10</v>
      </c>
      <c r="J21" s="1410" t="s">
        <v>10</v>
      </c>
      <c r="K21" s="1410" t="s">
        <v>10</v>
      </c>
      <c r="L21" s="1410" t="s">
        <v>10</v>
      </c>
      <c r="M21" s="1410" t="s">
        <v>10</v>
      </c>
      <c r="N21" s="1410" t="s">
        <v>10</v>
      </c>
    </row>
    <row r="22" spans="2:14" ht="20.100000000000001" customHeight="1">
      <c r="B22" s="1411" t="s">
        <v>1194</v>
      </c>
      <c r="C22" s="1412">
        <v>238</v>
      </c>
      <c r="D22" s="1413"/>
      <c r="E22" s="1414">
        <v>202</v>
      </c>
      <c r="F22" s="1412">
        <v>75</v>
      </c>
      <c r="G22" s="1412">
        <v>38</v>
      </c>
      <c r="H22" s="1412">
        <v>0</v>
      </c>
      <c r="I22" s="1412">
        <v>0</v>
      </c>
      <c r="J22" s="1412">
        <v>241</v>
      </c>
      <c r="K22" s="1412">
        <v>6</v>
      </c>
      <c r="L22" s="1412">
        <v>8</v>
      </c>
      <c r="M22" s="1412">
        <v>0</v>
      </c>
      <c r="N22" s="1415">
        <v>54</v>
      </c>
    </row>
    <row r="23" spans="2:14" ht="20.100000000000001" customHeight="1">
      <c r="B23" s="1396" t="s">
        <v>39</v>
      </c>
      <c r="C23" s="1402"/>
      <c r="D23" s="1398"/>
      <c r="E23" s="1404"/>
      <c r="F23" s="1397"/>
      <c r="G23" s="1397"/>
      <c r="H23" s="1397"/>
      <c r="I23" s="1397"/>
      <c r="J23" s="1397"/>
      <c r="K23" s="1397"/>
      <c r="L23" s="1397"/>
      <c r="M23" s="1397"/>
      <c r="N23" s="1397"/>
    </row>
    <row r="24" spans="2:14" ht="20.100000000000001" customHeight="1">
      <c r="B24" s="1166" t="s">
        <v>417</v>
      </c>
      <c r="C24" s="1402">
        <v>42</v>
      </c>
      <c r="D24" s="1418">
        <v>0.04</v>
      </c>
      <c r="E24" s="1167">
        <v>2</v>
      </c>
      <c r="F24" s="1397" t="s">
        <v>10</v>
      </c>
      <c r="G24" s="1397">
        <v>8</v>
      </c>
      <c r="H24" s="1397" t="s">
        <v>10</v>
      </c>
      <c r="I24" s="1397" t="s">
        <v>10</v>
      </c>
      <c r="J24" s="1397">
        <v>27</v>
      </c>
      <c r="K24" s="1397" t="s">
        <v>10</v>
      </c>
      <c r="L24" s="1397" t="s">
        <v>10</v>
      </c>
      <c r="M24" s="1397" t="s">
        <v>10</v>
      </c>
      <c r="N24" s="1405" t="s">
        <v>10</v>
      </c>
    </row>
    <row r="25" spans="2:14" ht="20.100000000000001" customHeight="1">
      <c r="B25" s="1166" t="s">
        <v>416</v>
      </c>
      <c r="C25" s="1402">
        <v>76</v>
      </c>
      <c r="D25" s="1418">
        <v>0.15</v>
      </c>
      <c r="E25" s="1167">
        <v>11</v>
      </c>
      <c r="F25" s="1397" t="s">
        <v>10</v>
      </c>
      <c r="G25" s="1397">
        <v>14</v>
      </c>
      <c r="H25" s="1397">
        <v>17</v>
      </c>
      <c r="I25" s="1397" t="s">
        <v>10</v>
      </c>
      <c r="J25" s="1397">
        <v>33</v>
      </c>
      <c r="K25" s="1397" t="s">
        <v>10</v>
      </c>
      <c r="L25" s="1397" t="s">
        <v>10</v>
      </c>
      <c r="M25" s="1397" t="s">
        <v>10</v>
      </c>
      <c r="N25" s="1405" t="s">
        <v>10</v>
      </c>
    </row>
    <row r="26" spans="2:14" ht="20.100000000000001" customHeight="1">
      <c r="B26" s="1166" t="s">
        <v>415</v>
      </c>
      <c r="C26" s="1402">
        <v>24</v>
      </c>
      <c r="D26" s="1418">
        <v>0.05</v>
      </c>
      <c r="E26" s="1167">
        <v>1</v>
      </c>
      <c r="F26" s="1397" t="s">
        <v>10</v>
      </c>
      <c r="G26" s="1397">
        <v>3</v>
      </c>
      <c r="H26" s="1397" t="s">
        <v>10</v>
      </c>
      <c r="I26" s="1397" t="s">
        <v>10</v>
      </c>
      <c r="J26" s="1397">
        <v>5</v>
      </c>
      <c r="K26" s="1397" t="s">
        <v>10</v>
      </c>
      <c r="L26" s="1397" t="s">
        <v>10</v>
      </c>
      <c r="M26" s="1397" t="s">
        <v>10</v>
      </c>
      <c r="N26" s="1405" t="s">
        <v>10</v>
      </c>
    </row>
    <row r="27" spans="2:14" ht="20.100000000000001" customHeight="1">
      <c r="B27" s="1419" t="s">
        <v>414</v>
      </c>
      <c r="C27" s="1420">
        <v>105</v>
      </c>
      <c r="D27" s="1421">
        <v>0.18</v>
      </c>
      <c r="E27" s="1422">
        <v>19</v>
      </c>
      <c r="F27" s="1410">
        <v>25</v>
      </c>
      <c r="G27" s="1410">
        <v>18</v>
      </c>
      <c r="H27" s="1410">
        <v>13</v>
      </c>
      <c r="I27" s="1410">
        <v>15</v>
      </c>
      <c r="J27" s="1410">
        <v>44</v>
      </c>
      <c r="K27" s="1410">
        <v>5</v>
      </c>
      <c r="L27" s="1410" t="s">
        <v>10</v>
      </c>
      <c r="M27" s="1410" t="s">
        <v>10</v>
      </c>
      <c r="N27" s="1423" t="s">
        <v>10</v>
      </c>
    </row>
    <row r="28" spans="2:14" ht="20.100000000000001" customHeight="1">
      <c r="B28" s="1411" t="s">
        <v>413</v>
      </c>
      <c r="C28" s="1412">
        <v>247</v>
      </c>
      <c r="D28" s="1413"/>
      <c r="E28" s="1414">
        <v>33</v>
      </c>
      <c r="F28" s="1412">
        <v>25</v>
      </c>
      <c r="G28" s="1412">
        <v>43</v>
      </c>
      <c r="H28" s="1412">
        <v>30</v>
      </c>
      <c r="I28" s="1412">
        <v>15</v>
      </c>
      <c r="J28" s="1412">
        <v>109</v>
      </c>
      <c r="K28" s="1412">
        <v>5</v>
      </c>
      <c r="L28" s="1412">
        <v>0</v>
      </c>
      <c r="M28" s="1412">
        <v>0</v>
      </c>
      <c r="N28" s="1415">
        <v>0</v>
      </c>
    </row>
    <row r="29" spans="2:14" ht="20.100000000000001" customHeight="1">
      <c r="B29" s="1396" t="s">
        <v>412</v>
      </c>
      <c r="C29" s="1402"/>
      <c r="D29" s="1403"/>
      <c r="E29" s="1404"/>
      <c r="F29" s="1397"/>
      <c r="G29" s="1397"/>
      <c r="H29" s="1397"/>
      <c r="I29" s="1397"/>
      <c r="J29" s="1397"/>
      <c r="K29" s="1397"/>
      <c r="L29" s="1397"/>
      <c r="M29" s="1397"/>
      <c r="N29" s="1397"/>
    </row>
    <row r="30" spans="2:14" ht="20.100000000000001" customHeight="1">
      <c r="B30" s="459" t="s">
        <v>851</v>
      </c>
      <c r="C30" s="1402">
        <v>186</v>
      </c>
      <c r="D30" s="1424">
        <v>0.5</v>
      </c>
      <c r="E30" s="1404">
        <v>93</v>
      </c>
      <c r="F30" s="1397" t="s">
        <v>10</v>
      </c>
      <c r="G30" s="1397" t="s">
        <v>10</v>
      </c>
      <c r="H30" s="1397" t="s">
        <v>10</v>
      </c>
      <c r="I30" s="1397" t="s">
        <v>10</v>
      </c>
      <c r="J30" s="1397" t="s">
        <v>10</v>
      </c>
      <c r="K30" s="1397" t="s">
        <v>10</v>
      </c>
      <c r="L30" s="1397" t="s">
        <v>10</v>
      </c>
      <c r="M30" s="1397" t="s">
        <v>10</v>
      </c>
      <c r="N30" s="1397" t="s">
        <v>10</v>
      </c>
    </row>
    <row r="31" spans="2:14" ht="20.100000000000001" customHeight="1">
      <c r="B31" s="459" t="s">
        <v>411</v>
      </c>
      <c r="C31" s="1402">
        <v>300</v>
      </c>
      <c r="D31" s="1424">
        <v>0.1</v>
      </c>
      <c r="E31" s="1404">
        <v>30</v>
      </c>
      <c r="F31" s="1397" t="s">
        <v>10</v>
      </c>
      <c r="G31" s="1397" t="s">
        <v>10</v>
      </c>
      <c r="H31" s="1397" t="s">
        <v>10</v>
      </c>
      <c r="I31" s="1397" t="s">
        <v>10</v>
      </c>
      <c r="J31" s="1397">
        <v>308</v>
      </c>
      <c r="K31" s="1397" t="s">
        <v>10</v>
      </c>
      <c r="L31" s="1397" t="s">
        <v>10</v>
      </c>
      <c r="M31" s="1397" t="s">
        <v>10</v>
      </c>
      <c r="N31" s="1397" t="s">
        <v>10</v>
      </c>
    </row>
    <row r="32" spans="2:14" ht="20.100000000000001" customHeight="1">
      <c r="B32" s="1425" t="s">
        <v>1190</v>
      </c>
      <c r="C32" s="1410">
        <v>438</v>
      </c>
      <c r="D32" s="1421">
        <v>0.38</v>
      </c>
      <c r="E32" s="1422">
        <v>164</v>
      </c>
      <c r="F32" s="1410">
        <v>36</v>
      </c>
      <c r="G32" s="1410">
        <v>72</v>
      </c>
      <c r="H32" s="1410">
        <v>124</v>
      </c>
      <c r="I32" s="1410" t="s">
        <v>10</v>
      </c>
      <c r="J32" s="1410">
        <v>304</v>
      </c>
      <c r="K32" s="1410">
        <v>13</v>
      </c>
      <c r="L32" s="1410" t="s">
        <v>10</v>
      </c>
      <c r="M32" s="1410" t="s">
        <v>10</v>
      </c>
      <c r="N32" s="1410">
        <v>113</v>
      </c>
    </row>
    <row r="33" spans="1:14" ht="20.100000000000001" customHeight="1">
      <c r="B33" s="1411" t="s">
        <v>1191</v>
      </c>
      <c r="C33" s="1412">
        <v>924</v>
      </c>
      <c r="D33" s="1413"/>
      <c r="E33" s="1414">
        <v>287</v>
      </c>
      <c r="F33" s="1412">
        <v>36</v>
      </c>
      <c r="G33" s="1412">
        <v>72</v>
      </c>
      <c r="H33" s="1412">
        <v>124</v>
      </c>
      <c r="I33" s="1412">
        <v>0</v>
      </c>
      <c r="J33" s="1412">
        <v>612</v>
      </c>
      <c r="K33" s="1412">
        <v>13</v>
      </c>
      <c r="L33" s="1412">
        <v>0</v>
      </c>
      <c r="M33" s="1412">
        <v>0</v>
      </c>
      <c r="N33" s="1415">
        <v>113</v>
      </c>
    </row>
    <row r="34" spans="1:14" ht="20.100000000000001" customHeight="1">
      <c r="B34" s="1426" t="s">
        <v>1192</v>
      </c>
      <c r="C34" s="1427">
        <v>2914</v>
      </c>
      <c r="D34" s="1428"/>
      <c r="E34" s="1429">
        <v>1959</v>
      </c>
      <c r="F34" s="1427">
        <v>450</v>
      </c>
      <c r="G34" s="1427">
        <v>362</v>
      </c>
      <c r="H34" s="1427">
        <v>342</v>
      </c>
      <c r="I34" s="1427">
        <v>65</v>
      </c>
      <c r="J34" s="1427">
        <v>2116</v>
      </c>
      <c r="K34" s="1427">
        <v>66</v>
      </c>
      <c r="L34" s="1427">
        <v>8</v>
      </c>
      <c r="M34" s="1427">
        <v>121</v>
      </c>
      <c r="N34" s="1430">
        <v>167</v>
      </c>
    </row>
    <row r="36" spans="1:14" s="1035" customFormat="1" ht="20.100000000000001" customHeight="1">
      <c r="A36" s="1431"/>
      <c r="B36" s="1781" t="s">
        <v>1360</v>
      </c>
      <c r="C36" s="1781"/>
      <c r="D36" s="1781"/>
      <c r="E36" s="1781"/>
      <c r="F36" s="1781"/>
      <c r="G36" s="1781"/>
      <c r="H36" s="1781"/>
      <c r="I36" s="1781"/>
      <c r="J36" s="1781"/>
      <c r="K36" s="1781"/>
      <c r="L36" s="1781"/>
      <c r="M36" s="1781"/>
      <c r="N36" s="1781"/>
    </row>
    <row r="37" spans="1:14" s="1035" customFormat="1" ht="20.100000000000001" customHeight="1">
      <c r="A37" s="1431"/>
      <c r="B37" s="1782" t="s">
        <v>1361</v>
      </c>
      <c r="C37" s="1782"/>
      <c r="D37" s="1782"/>
      <c r="E37" s="1782"/>
      <c r="F37" s="1782"/>
      <c r="G37" s="1782"/>
      <c r="H37" s="1782"/>
      <c r="I37" s="1782"/>
      <c r="J37" s="1782"/>
      <c r="K37" s="1782"/>
      <c r="L37" s="1782"/>
      <c r="M37" s="1782"/>
      <c r="N37" s="1782"/>
    </row>
    <row r="38" spans="1:14" s="1035" customFormat="1" ht="20.100000000000001" customHeight="1">
      <c r="A38" s="1431"/>
      <c r="B38" s="1782" t="s">
        <v>1362</v>
      </c>
      <c r="C38" s="1782"/>
      <c r="D38" s="1782"/>
      <c r="E38" s="1782"/>
      <c r="F38" s="1782"/>
      <c r="G38" s="1782"/>
      <c r="H38" s="1782"/>
      <c r="I38" s="1782"/>
      <c r="J38" s="1782"/>
      <c r="K38" s="1782"/>
      <c r="L38" s="1782"/>
      <c r="M38" s="1782"/>
      <c r="N38" s="1782"/>
    </row>
    <row r="39" spans="1:14" s="1035" customFormat="1" ht="20.100000000000001" customHeight="1">
      <c r="A39" s="1431"/>
      <c r="B39" s="1432"/>
      <c r="C39" s="1432"/>
      <c r="D39" s="1432"/>
      <c r="E39" s="1432"/>
      <c r="F39" s="1432"/>
      <c r="G39" s="1432"/>
      <c r="H39" s="1432"/>
      <c r="I39" s="1432"/>
      <c r="J39" s="1432"/>
      <c r="K39" s="1432"/>
      <c r="L39" s="1432"/>
      <c r="M39" s="1432"/>
      <c r="N39" s="1431"/>
    </row>
    <row r="40" spans="1:14" s="1035" customFormat="1" ht="20.100000000000001" customHeight="1">
      <c r="A40" s="1431"/>
      <c r="B40" s="1433"/>
      <c r="C40" s="1433"/>
      <c r="D40" s="1433"/>
      <c r="E40" s="1433"/>
      <c r="F40" s="1433"/>
      <c r="G40" s="1433"/>
      <c r="H40" s="1433"/>
      <c r="I40" s="1433"/>
      <c r="J40" s="1433"/>
      <c r="K40" s="1433"/>
      <c r="L40" s="1433"/>
      <c r="M40" s="1433"/>
      <c r="N40" s="1431"/>
    </row>
    <row r="41" spans="1:14" s="1035" customFormat="1" ht="20.100000000000001" customHeight="1">
      <c r="A41" s="1431"/>
      <c r="B41" s="1431"/>
      <c r="C41" s="1431"/>
      <c r="D41" s="1431"/>
      <c r="E41" s="1431"/>
      <c r="F41" s="1431"/>
      <c r="G41" s="1431"/>
      <c r="H41" s="1431"/>
      <c r="I41" s="1431"/>
      <c r="J41" s="1431"/>
      <c r="K41" s="1431"/>
      <c r="L41" s="1431"/>
      <c r="M41" s="1431"/>
      <c r="N41" s="1431"/>
    </row>
    <row r="43" spans="1:14" ht="20.100000000000001" customHeight="1">
      <c r="B43" s="1434"/>
      <c r="C43" s="1433"/>
      <c r="D43" s="1433"/>
      <c r="E43" s="1433"/>
      <c r="F43" s="1433"/>
      <c r="G43" s="1433"/>
      <c r="H43" s="1433"/>
      <c r="I43" s="1433"/>
      <c r="J43" s="1433"/>
      <c r="K43" s="1433"/>
      <c r="L43" s="1433"/>
      <c r="M43" s="1433"/>
    </row>
    <row r="44" spans="1:14" ht="20.100000000000001" customHeight="1">
      <c r="B44" s="1433"/>
      <c r="C44" s="1433"/>
      <c r="D44" s="1433"/>
      <c r="E44" s="1433"/>
      <c r="F44" s="1433"/>
      <c r="G44" s="1433"/>
      <c r="H44" s="1433"/>
      <c r="I44" s="1433"/>
      <c r="J44" s="1433"/>
      <c r="K44" s="1433"/>
      <c r="L44" s="1433"/>
      <c r="M44" s="1433"/>
    </row>
    <row r="45" spans="1:14" ht="20.100000000000001" customHeight="1">
      <c r="B45" s="1433"/>
      <c r="C45" s="1435"/>
      <c r="D45" s="1435"/>
      <c r="E45" s="1435"/>
      <c r="F45" s="1435"/>
      <c r="G45" s="1435"/>
      <c r="H45" s="1435"/>
      <c r="I45" s="1435"/>
      <c r="J45" s="1435"/>
      <c r="K45" s="1435"/>
      <c r="L45" s="1435"/>
      <c r="M45" s="1435"/>
    </row>
    <row r="46" spans="1:14" ht="20.100000000000001" customHeight="1">
      <c r="B46" s="1433"/>
      <c r="C46" s="1435"/>
      <c r="D46" s="1435"/>
      <c r="E46" s="1435"/>
      <c r="F46" s="1435"/>
      <c r="G46" s="1435"/>
      <c r="H46" s="1435"/>
      <c r="I46" s="1435"/>
      <c r="J46" s="1435"/>
      <c r="K46" s="1435"/>
      <c r="L46" s="1435"/>
      <c r="M46" s="1435"/>
    </row>
  </sheetData>
  <mergeCells count="5">
    <mergeCell ref="F3:N3"/>
    <mergeCell ref="C4:N4"/>
    <mergeCell ref="B36:N36"/>
    <mergeCell ref="B37:N37"/>
    <mergeCell ref="B38:N38"/>
  </mergeCells>
  <hyperlinks>
    <hyperlink ref="A2" location="Summary!A1" display=" " xr:uid="{00000000-0004-0000-4400-000000000000}"/>
  </hyperlinks>
  <pageMargins left="0.23622047244094491" right="0.23622047244094491" top="0.74803149606299213" bottom="0.74803149606299213" header="0.31496062992125984" footer="0.31496062992125984"/>
  <pageSetup paperSize="9" scale="55" orientation="landscape" copies="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le7">
    <tabColor rgb="FF0076BD"/>
    <pageSetUpPr fitToPage="1"/>
  </sheetPr>
  <dimension ref="A1:AJ28"/>
  <sheetViews>
    <sheetView showGridLines="0" view="pageBreakPreview" zoomScaleNormal="150" zoomScaleSheetLayoutView="100" zoomScalePageLayoutView="150" workbookViewId="0"/>
  </sheetViews>
  <sheetFormatPr defaultColWidth="11" defaultRowHeight="20.100000000000001" customHeight="1"/>
  <cols>
    <col min="1" max="1" width="5.5" style="61" customWidth="1"/>
    <col min="2" max="2" width="46.125" style="61" customWidth="1"/>
    <col min="3" max="3" width="10.375" style="61" customWidth="1"/>
    <col min="4" max="17" width="10.375" style="89" customWidth="1"/>
    <col min="18" max="18" width="5.5" style="89" customWidth="1"/>
    <col min="19" max="19" width="9.625" style="89" bestFit="1" customWidth="1"/>
    <col min="20" max="29" width="10.5" style="89" customWidth="1"/>
    <col min="30" max="16384" width="11" style="89"/>
  </cols>
  <sheetData>
    <row r="1" spans="1:36" s="61" customFormat="1" ht="20.100000000000001" customHeight="1">
      <c r="D1" s="89"/>
      <c r="E1" s="89"/>
      <c r="F1" s="89"/>
      <c r="G1" s="89"/>
      <c r="H1" s="277"/>
      <c r="I1" s="89"/>
      <c r="J1" s="89"/>
      <c r="K1" s="89"/>
      <c r="L1" s="89"/>
      <c r="M1" s="277"/>
      <c r="N1" s="89"/>
      <c r="O1" s="89"/>
      <c r="P1" s="89"/>
      <c r="Q1" s="89"/>
    </row>
    <row r="2" spans="1:36" s="61" customFormat="1" ht="20.100000000000001" customHeight="1">
      <c r="A2" s="88" t="s">
        <v>15</v>
      </c>
      <c r="B2" s="139" t="s">
        <v>1228</v>
      </c>
      <c r="C2" s="139"/>
      <c r="D2" s="159"/>
      <c r="E2" s="159"/>
      <c r="F2" s="159"/>
      <c r="G2" s="159"/>
      <c r="H2" s="278"/>
      <c r="I2" s="159"/>
      <c r="J2" s="159"/>
      <c r="K2" s="159"/>
      <c r="L2" s="159"/>
      <c r="M2" s="279"/>
      <c r="N2" s="92"/>
      <c r="O2" s="92"/>
      <c r="P2" s="92"/>
      <c r="Q2" s="92"/>
      <c r="R2" s="91"/>
    </row>
    <row r="3" spans="1:36" s="61" customFormat="1" ht="20.100000000000001" customHeight="1">
      <c r="D3" s="89"/>
      <c r="E3" s="89"/>
      <c r="F3" s="89"/>
      <c r="G3" s="89"/>
      <c r="H3" s="277"/>
      <c r="I3" s="89"/>
      <c r="J3" s="89"/>
      <c r="K3" s="89"/>
      <c r="L3" s="89"/>
      <c r="M3" s="277"/>
      <c r="N3" s="89"/>
      <c r="O3" s="89"/>
      <c r="P3" s="89"/>
      <c r="Q3" s="89"/>
    </row>
    <row r="4" spans="1:36" s="61" customFormat="1" ht="20.100000000000001" customHeight="1">
      <c r="C4" s="196">
        <v>2019</v>
      </c>
      <c r="D4" s="1695" t="s">
        <v>5</v>
      </c>
      <c r="E4" s="1695"/>
      <c r="F4" s="1695"/>
      <c r="G4" s="1695"/>
      <c r="H4" s="280">
        <v>2018</v>
      </c>
      <c r="I4" s="1695" t="s">
        <v>5</v>
      </c>
      <c r="J4" s="1695"/>
      <c r="K4" s="1695"/>
      <c r="L4" s="1695"/>
      <c r="M4" s="280">
        <v>2017</v>
      </c>
      <c r="N4" s="1695" t="s">
        <v>5</v>
      </c>
      <c r="O4" s="1695"/>
      <c r="P4" s="1695"/>
      <c r="Q4" s="1695"/>
    </row>
    <row r="5" spans="1:36" s="61" customFormat="1" ht="20.100000000000001" customHeight="1">
      <c r="B5" s="281"/>
      <c r="C5" s="282" t="s">
        <v>6</v>
      </c>
      <c r="D5" s="282" t="s">
        <v>1223</v>
      </c>
      <c r="E5" s="282" t="s">
        <v>1224</v>
      </c>
      <c r="F5" s="282" t="s">
        <v>1225</v>
      </c>
      <c r="G5" s="282" t="s">
        <v>1226</v>
      </c>
      <c r="H5" s="283" t="s">
        <v>6</v>
      </c>
      <c r="I5" s="282" t="s">
        <v>1223</v>
      </c>
      <c r="J5" s="282" t="s">
        <v>1224</v>
      </c>
      <c r="K5" s="282" t="s">
        <v>1225</v>
      </c>
      <c r="L5" s="282" t="s">
        <v>1226</v>
      </c>
      <c r="M5" s="283" t="s">
        <v>6</v>
      </c>
      <c r="N5" s="282" t="s">
        <v>1223</v>
      </c>
      <c r="O5" s="282" t="s">
        <v>1224</v>
      </c>
      <c r="P5" s="282" t="s">
        <v>1225</v>
      </c>
      <c r="Q5" s="282" t="s">
        <v>1226</v>
      </c>
    </row>
    <row r="6" spans="1:36" s="61" customFormat="1" ht="20.100000000000001" customHeight="1">
      <c r="B6" s="25" t="s">
        <v>131</v>
      </c>
      <c r="C6" s="284"/>
      <c r="D6" s="285"/>
      <c r="E6" s="286"/>
      <c r="F6" s="286"/>
      <c r="G6" s="287"/>
      <c r="H6" s="288"/>
      <c r="I6" s="285"/>
      <c r="J6" s="286"/>
      <c r="K6" s="286"/>
      <c r="L6" s="287"/>
      <c r="M6" s="288"/>
      <c r="N6" s="285"/>
      <c r="O6" s="286"/>
      <c r="P6" s="286"/>
      <c r="Q6" s="287"/>
    </row>
    <row r="7" spans="1:36" s="61" customFormat="1" ht="20.100000000000001" customHeight="1">
      <c r="B7" s="142" t="s">
        <v>132</v>
      </c>
      <c r="C7" s="289" t="s">
        <v>1050</v>
      </c>
      <c r="D7" s="290" t="s">
        <v>1077</v>
      </c>
      <c r="E7" s="291" t="s">
        <v>1050</v>
      </c>
      <c r="F7" s="291" t="s">
        <v>1057</v>
      </c>
      <c r="G7" s="291" t="s">
        <v>1057</v>
      </c>
      <c r="H7" s="292" t="s">
        <v>1055</v>
      </c>
      <c r="I7" s="293" t="s">
        <v>1078</v>
      </c>
      <c r="J7" s="294" t="s">
        <v>1074</v>
      </c>
      <c r="K7" s="294" t="s">
        <v>1079</v>
      </c>
      <c r="L7" s="294" t="s">
        <v>1077</v>
      </c>
      <c r="M7" s="292" t="s">
        <v>1056</v>
      </c>
      <c r="N7" s="293" t="s">
        <v>1080</v>
      </c>
      <c r="O7" s="294" t="s">
        <v>1076</v>
      </c>
      <c r="P7" s="294" t="s">
        <v>1075</v>
      </c>
      <c r="Q7" s="294" t="s">
        <v>1055</v>
      </c>
      <c r="R7" s="61" t="s">
        <v>15</v>
      </c>
    </row>
    <row r="8" spans="1:36" s="61" customFormat="1" ht="20.100000000000001" customHeight="1">
      <c r="B8" s="142" t="s">
        <v>133</v>
      </c>
      <c r="C8" s="295" t="s">
        <v>1063</v>
      </c>
      <c r="D8" s="296" t="s">
        <v>1081</v>
      </c>
      <c r="E8" s="297" t="s">
        <v>1082</v>
      </c>
      <c r="F8" s="297" t="s">
        <v>1083</v>
      </c>
      <c r="G8" s="297" t="s">
        <v>1081</v>
      </c>
      <c r="H8" s="298" t="s">
        <v>1064</v>
      </c>
      <c r="I8" s="299" t="s">
        <v>1084</v>
      </c>
      <c r="J8" s="300" t="s">
        <v>1085</v>
      </c>
      <c r="K8" s="300" t="s">
        <v>1086</v>
      </c>
      <c r="L8" s="300" t="s">
        <v>813</v>
      </c>
      <c r="M8" s="298" t="s">
        <v>1065</v>
      </c>
      <c r="N8" s="299" t="s">
        <v>1087</v>
      </c>
      <c r="O8" s="300" t="s">
        <v>1088</v>
      </c>
      <c r="P8" s="300" t="s">
        <v>1089</v>
      </c>
      <c r="Q8" s="300" t="s">
        <v>1090</v>
      </c>
      <c r="R8" s="61" t="s">
        <v>15</v>
      </c>
      <c r="AD8" s="301"/>
      <c r="AJ8" s="301"/>
    </row>
    <row r="9" spans="1:36" s="61" customFormat="1" ht="20.100000000000001" customHeight="1">
      <c r="B9" s="302" t="s">
        <v>641</v>
      </c>
      <c r="C9" s="303" t="s">
        <v>1068</v>
      </c>
      <c r="D9" s="304" t="s">
        <v>1092</v>
      </c>
      <c r="E9" s="305" t="s">
        <v>1093</v>
      </c>
      <c r="F9" s="305" t="s">
        <v>1094</v>
      </c>
      <c r="G9" s="305" t="s">
        <v>1095</v>
      </c>
      <c r="H9" s="306" t="s">
        <v>1069</v>
      </c>
      <c r="I9" s="306" t="s">
        <v>842</v>
      </c>
      <c r="J9" s="307" t="s">
        <v>1091</v>
      </c>
      <c r="K9" s="307" t="s">
        <v>1096</v>
      </c>
      <c r="L9" s="307" t="s">
        <v>1097</v>
      </c>
      <c r="M9" s="306" t="s">
        <v>1070</v>
      </c>
      <c r="N9" s="306"/>
      <c r="O9" s="307"/>
      <c r="P9" s="307"/>
      <c r="Q9" s="307"/>
      <c r="R9" s="61" t="s">
        <v>15</v>
      </c>
      <c r="AD9" s="308"/>
      <c r="AJ9" s="301"/>
    </row>
    <row r="10" spans="1:36" s="61" customFormat="1" ht="20.100000000000001" customHeight="1">
      <c r="B10" s="309" t="s">
        <v>170</v>
      </c>
      <c r="C10" s="310"/>
      <c r="D10" s="311"/>
      <c r="E10" s="311"/>
      <c r="F10" s="311"/>
      <c r="G10" s="311"/>
      <c r="H10" s="312"/>
      <c r="I10" s="313"/>
      <c r="J10" s="313"/>
      <c r="K10" s="313"/>
      <c r="L10" s="313"/>
      <c r="M10" s="312"/>
      <c r="N10" s="313"/>
      <c r="O10" s="313"/>
      <c r="P10" s="313"/>
      <c r="Q10" s="313"/>
      <c r="R10" s="61" t="s">
        <v>15</v>
      </c>
      <c r="AD10" s="301"/>
      <c r="AJ10" s="301"/>
    </row>
    <row r="11" spans="1:36" s="61" customFormat="1" ht="20.100000000000001" customHeight="1">
      <c r="B11" s="314" t="s">
        <v>1229</v>
      </c>
      <c r="C11" s="315" t="s">
        <v>1098</v>
      </c>
      <c r="D11" s="316" t="s">
        <v>1099</v>
      </c>
      <c r="E11" s="317" t="s">
        <v>1100</v>
      </c>
      <c r="F11" s="317" t="s">
        <v>1101</v>
      </c>
      <c r="G11" s="317" t="s">
        <v>1102</v>
      </c>
      <c r="H11" s="318" t="s">
        <v>1063</v>
      </c>
      <c r="I11" s="319" t="s">
        <v>1103</v>
      </c>
      <c r="J11" s="320" t="s">
        <v>1104</v>
      </c>
      <c r="K11" s="320" t="s">
        <v>1104</v>
      </c>
      <c r="L11" s="320" t="s">
        <v>1105</v>
      </c>
      <c r="M11" s="318" t="s">
        <v>1106</v>
      </c>
      <c r="N11" s="319" t="s">
        <v>1107</v>
      </c>
      <c r="O11" s="320" t="s">
        <v>1108</v>
      </c>
      <c r="P11" s="320" t="s">
        <v>1109</v>
      </c>
      <c r="Q11" s="320" t="s">
        <v>1110</v>
      </c>
      <c r="R11" s="61" t="s">
        <v>15</v>
      </c>
      <c r="AD11" s="301"/>
      <c r="AJ11" s="301"/>
    </row>
    <row r="12" spans="1:36" s="61" customFormat="1" ht="20.100000000000001" customHeight="1">
      <c r="B12" s="314" t="s">
        <v>134</v>
      </c>
      <c r="C12" s="321" t="s">
        <v>1112</v>
      </c>
      <c r="D12" s="322" t="s">
        <v>523</v>
      </c>
      <c r="E12" s="323" t="s">
        <v>1113</v>
      </c>
      <c r="F12" s="323" t="s">
        <v>1114</v>
      </c>
      <c r="G12" s="323" t="s">
        <v>1115</v>
      </c>
      <c r="H12" s="324" t="s">
        <v>1116</v>
      </c>
      <c r="I12" s="325" t="s">
        <v>1117</v>
      </c>
      <c r="J12" s="326" t="s">
        <v>1118</v>
      </c>
      <c r="K12" s="326" t="s">
        <v>1119</v>
      </c>
      <c r="L12" s="326" t="s">
        <v>1120</v>
      </c>
      <c r="M12" s="324" t="s">
        <v>1121</v>
      </c>
      <c r="N12" s="325" t="s">
        <v>1122</v>
      </c>
      <c r="O12" s="326" t="s">
        <v>1123</v>
      </c>
      <c r="P12" s="326" t="s">
        <v>1124</v>
      </c>
      <c r="Q12" s="326" t="s">
        <v>1125</v>
      </c>
      <c r="R12" s="327" t="s">
        <v>15</v>
      </c>
      <c r="AD12" s="327"/>
      <c r="AJ12" s="327"/>
    </row>
    <row r="13" spans="1:36" s="61" customFormat="1" ht="20.100000000000001" customHeight="1">
      <c r="D13" s="89"/>
      <c r="E13" s="89"/>
      <c r="F13" s="89"/>
      <c r="G13" s="89"/>
      <c r="H13" s="89"/>
      <c r="I13" s="89"/>
      <c r="J13" s="89"/>
      <c r="K13" s="89"/>
      <c r="L13" s="89"/>
      <c r="M13" s="328"/>
      <c r="N13" s="328"/>
      <c r="O13" s="328"/>
      <c r="P13" s="328"/>
      <c r="Q13" s="328"/>
      <c r="R13" s="327"/>
      <c r="AD13" s="327"/>
      <c r="AJ13" s="327"/>
    </row>
    <row r="14" spans="1:36" s="157" customFormat="1" ht="20.100000000000001" customHeight="1">
      <c r="B14" s="329"/>
      <c r="C14" s="330">
        <v>2016</v>
      </c>
      <c r="D14" s="1695" t="s">
        <v>5</v>
      </c>
      <c r="E14" s="1695"/>
      <c r="F14" s="1695"/>
      <c r="G14" s="1695"/>
      <c r="H14" s="280">
        <v>2015</v>
      </c>
      <c r="I14" s="1695" t="s">
        <v>5</v>
      </c>
      <c r="J14" s="1695"/>
      <c r="K14" s="1695"/>
      <c r="L14" s="1695"/>
      <c r="M14" s="331"/>
      <c r="N14" s="332"/>
      <c r="O14" s="332"/>
      <c r="P14" s="332"/>
      <c r="Q14" s="332"/>
      <c r="R14" s="333"/>
      <c r="S14" s="332"/>
      <c r="T14" s="332"/>
      <c r="U14" s="332"/>
      <c r="V14" s="332"/>
      <c r="W14" s="332"/>
      <c r="X14" s="334"/>
      <c r="Y14" s="332"/>
      <c r="Z14" s="332"/>
      <c r="AA14" s="332"/>
      <c r="AB14" s="332"/>
      <c r="AC14" s="332"/>
    </row>
    <row r="15" spans="1:36" s="157" customFormat="1" ht="20.100000000000001" customHeight="1">
      <c r="B15" s="281"/>
      <c r="C15" s="282" t="s">
        <v>6</v>
      </c>
      <c r="D15" s="282" t="s">
        <v>1223</v>
      </c>
      <c r="E15" s="282" t="s">
        <v>1224</v>
      </c>
      <c r="F15" s="282" t="s">
        <v>1225</v>
      </c>
      <c r="G15" s="282" t="s">
        <v>1226</v>
      </c>
      <c r="H15" s="283" t="s">
        <v>6</v>
      </c>
      <c r="I15" s="282" t="s">
        <v>1223</v>
      </c>
      <c r="J15" s="282" t="s">
        <v>1224</v>
      </c>
      <c r="K15" s="282" t="s">
        <v>1225</v>
      </c>
      <c r="L15" s="282" t="s">
        <v>1226</v>
      </c>
      <c r="M15" s="335"/>
      <c r="N15" s="336"/>
      <c r="O15" s="336"/>
      <c r="P15" s="336"/>
      <c r="Q15" s="337"/>
      <c r="R15" s="333"/>
      <c r="S15" s="338"/>
      <c r="T15" s="338"/>
      <c r="U15" s="338"/>
      <c r="V15" s="338"/>
      <c r="W15" s="338"/>
      <c r="X15" s="334"/>
      <c r="Y15" s="338"/>
      <c r="Z15" s="338"/>
      <c r="AA15" s="338"/>
      <c r="AB15" s="338"/>
      <c r="AC15" s="338"/>
    </row>
    <row r="16" spans="1:36" s="157" customFormat="1" ht="20.100000000000001" customHeight="1">
      <c r="B16" s="25" t="s">
        <v>131</v>
      </c>
      <c r="C16" s="339"/>
      <c r="D16" s="285"/>
      <c r="E16" s="286"/>
      <c r="F16" s="286"/>
      <c r="G16" s="340"/>
      <c r="H16" s="288"/>
      <c r="I16" s="285"/>
      <c r="J16" s="286"/>
      <c r="K16" s="286"/>
      <c r="L16" s="287"/>
      <c r="M16" s="341"/>
      <c r="N16" s="342"/>
      <c r="O16" s="342"/>
      <c r="P16" s="342"/>
      <c r="Q16" s="343"/>
      <c r="R16" s="333"/>
      <c r="S16" s="344"/>
      <c r="T16" s="344"/>
      <c r="U16" s="344"/>
      <c r="V16" s="344"/>
      <c r="W16" s="344"/>
      <c r="X16" s="334"/>
      <c r="Y16" s="344"/>
      <c r="Z16" s="344"/>
      <c r="AA16" s="344"/>
      <c r="AB16" s="344"/>
      <c r="AC16" s="344"/>
    </row>
    <row r="17" spans="2:36" s="157" customFormat="1" ht="20.100000000000001" customHeight="1">
      <c r="B17" s="142" t="s">
        <v>132</v>
      </c>
      <c r="C17" s="345" t="s">
        <v>1057</v>
      </c>
      <c r="D17" s="346" t="s">
        <v>1076</v>
      </c>
      <c r="E17" s="347" t="s">
        <v>1056</v>
      </c>
      <c r="F17" s="347" t="s">
        <v>1050</v>
      </c>
      <c r="G17" s="347" t="s">
        <v>1128</v>
      </c>
      <c r="H17" s="348" t="s">
        <v>1057</v>
      </c>
      <c r="I17" s="349" t="s">
        <v>1056</v>
      </c>
      <c r="J17" s="350" t="s">
        <v>1057</v>
      </c>
      <c r="K17" s="350" t="s">
        <v>1057</v>
      </c>
      <c r="L17" s="350" t="s">
        <v>1057</v>
      </c>
      <c r="M17" s="351"/>
      <c r="N17" s="352"/>
      <c r="O17" s="352"/>
      <c r="P17" s="352"/>
      <c r="Q17" s="352"/>
      <c r="R17" s="333"/>
      <c r="S17" s="353"/>
      <c r="T17" s="353"/>
      <c r="U17" s="353"/>
      <c r="V17" s="353"/>
      <c r="W17" s="353"/>
      <c r="X17" s="334"/>
      <c r="Y17" s="352"/>
      <c r="Z17" s="352"/>
      <c r="AA17" s="352"/>
      <c r="AB17" s="352"/>
      <c r="AC17" s="352"/>
    </row>
    <row r="18" spans="2:36" s="157" customFormat="1" ht="20.100000000000001" customHeight="1">
      <c r="B18" s="142" t="s">
        <v>133</v>
      </c>
      <c r="C18" s="354" t="s">
        <v>1066</v>
      </c>
      <c r="D18" s="355" t="s">
        <v>1091</v>
      </c>
      <c r="E18" s="356" t="s">
        <v>1070</v>
      </c>
      <c r="F18" s="356" t="s">
        <v>1129</v>
      </c>
      <c r="G18" s="356" t="s">
        <v>1130</v>
      </c>
      <c r="H18" s="357" t="s">
        <v>1067</v>
      </c>
      <c r="I18" s="358" t="s">
        <v>1131</v>
      </c>
      <c r="J18" s="359" t="s">
        <v>1132</v>
      </c>
      <c r="K18" s="359" t="s">
        <v>1133</v>
      </c>
      <c r="L18" s="359" t="s">
        <v>1133</v>
      </c>
      <c r="M18" s="341"/>
      <c r="N18" s="342"/>
      <c r="O18" s="342"/>
      <c r="P18" s="342"/>
      <c r="Q18" s="343"/>
      <c r="R18" s="333"/>
      <c r="S18" s="344"/>
      <c r="T18" s="344"/>
      <c r="U18" s="344"/>
      <c r="V18" s="344"/>
      <c r="W18" s="344"/>
      <c r="X18" s="334"/>
      <c r="Y18" s="344"/>
      <c r="Z18" s="344"/>
      <c r="AA18" s="344"/>
      <c r="AB18" s="344"/>
      <c r="AC18" s="344"/>
    </row>
    <row r="19" spans="2:36" s="157" customFormat="1" ht="20.100000000000001" customHeight="1">
      <c r="B19" s="302" t="s">
        <v>641</v>
      </c>
      <c r="C19" s="360"/>
      <c r="D19" s="361"/>
      <c r="E19" s="362"/>
      <c r="F19" s="362"/>
      <c r="G19" s="362"/>
      <c r="H19" s="363"/>
      <c r="I19" s="364"/>
      <c r="J19" s="365"/>
      <c r="K19" s="365"/>
      <c r="L19" s="366"/>
      <c r="M19" s="341"/>
      <c r="N19" s="342"/>
      <c r="O19" s="342"/>
      <c r="P19" s="342"/>
      <c r="Q19" s="343"/>
      <c r="R19" s="333"/>
      <c r="S19" s="344"/>
      <c r="T19" s="344"/>
      <c r="U19" s="344"/>
      <c r="V19" s="344"/>
      <c r="W19" s="344"/>
      <c r="X19" s="334"/>
      <c r="Y19" s="344"/>
      <c r="Z19" s="344"/>
      <c r="AA19" s="344"/>
      <c r="AB19" s="344"/>
      <c r="AC19" s="344"/>
    </row>
    <row r="20" spans="2:36" s="157" customFormat="1" ht="20.100000000000001" customHeight="1">
      <c r="B20" s="309" t="s">
        <v>170</v>
      </c>
      <c r="C20" s="367"/>
      <c r="D20" s="367"/>
      <c r="E20" s="367"/>
      <c r="F20" s="367"/>
      <c r="G20" s="368"/>
      <c r="H20" s="369"/>
      <c r="I20" s="367"/>
      <c r="J20" s="367"/>
      <c r="K20" s="367"/>
      <c r="L20" s="367"/>
      <c r="M20" s="335"/>
      <c r="N20" s="336"/>
      <c r="O20" s="336"/>
      <c r="P20" s="336"/>
      <c r="Q20" s="337"/>
      <c r="R20" s="333"/>
      <c r="S20" s="338"/>
      <c r="T20" s="338"/>
      <c r="U20" s="338"/>
      <c r="V20" s="338"/>
      <c r="W20" s="338"/>
      <c r="X20" s="334"/>
      <c r="Y20" s="338"/>
      <c r="Z20" s="338"/>
      <c r="AA20" s="338"/>
      <c r="AB20" s="338"/>
      <c r="AC20" s="338"/>
    </row>
    <row r="21" spans="2:36" s="157" customFormat="1" ht="20.100000000000001" customHeight="1">
      <c r="B21" s="314" t="s">
        <v>1229</v>
      </c>
      <c r="C21" s="370" t="s">
        <v>1111</v>
      </c>
      <c r="D21" s="371">
        <v>31</v>
      </c>
      <c r="E21" s="372">
        <v>43</v>
      </c>
      <c r="F21" s="372" t="s">
        <v>1134</v>
      </c>
      <c r="G21" s="372" t="s">
        <v>1135</v>
      </c>
      <c r="H21" s="373" t="s">
        <v>1094</v>
      </c>
      <c r="I21" s="374" t="s">
        <v>1136</v>
      </c>
      <c r="J21" s="375" t="s">
        <v>1137</v>
      </c>
      <c r="K21" s="375" t="s">
        <v>1138</v>
      </c>
      <c r="L21" s="375">
        <v>38.1</v>
      </c>
      <c r="M21" s="376"/>
      <c r="N21" s="333"/>
      <c r="O21" s="333"/>
      <c r="P21" s="333"/>
      <c r="Q21" s="333"/>
    </row>
    <row r="22" spans="2:36" s="61" customFormat="1" ht="20.100000000000001" customHeight="1">
      <c r="B22" s="314" t="s">
        <v>134</v>
      </c>
      <c r="C22" s="370" t="s">
        <v>1126</v>
      </c>
      <c r="D22" s="371" t="s">
        <v>1127</v>
      </c>
      <c r="E22" s="372" t="s">
        <v>1139</v>
      </c>
      <c r="F22" s="372" t="s">
        <v>1140</v>
      </c>
      <c r="G22" s="372" t="s">
        <v>1141</v>
      </c>
      <c r="H22" s="377" t="s">
        <v>1142</v>
      </c>
      <c r="I22" s="378" t="s">
        <v>1143</v>
      </c>
      <c r="J22" s="379" t="s">
        <v>1144</v>
      </c>
      <c r="K22" s="379" t="s">
        <v>1145</v>
      </c>
      <c r="L22" s="379">
        <v>4.45</v>
      </c>
      <c r="M22" s="277"/>
      <c r="N22" s="89"/>
      <c r="O22" s="89"/>
      <c r="P22" s="89"/>
      <c r="Q22" s="89"/>
    </row>
    <row r="23" spans="2:36" ht="20.100000000000001" customHeight="1">
      <c r="C23" s="380"/>
      <c r="D23" s="380"/>
      <c r="E23" s="380"/>
      <c r="F23" s="380"/>
      <c r="G23" s="380"/>
      <c r="H23" s="381"/>
      <c r="I23" s="381"/>
      <c r="J23" s="381"/>
      <c r="K23" s="381"/>
      <c r="L23" s="382"/>
    </row>
    <row r="24" spans="2:36" s="61" customFormat="1" ht="20.100000000000001" customHeight="1">
      <c r="B24" s="157" t="s">
        <v>1230</v>
      </c>
      <c r="C24" s="157"/>
      <c r="D24" s="333"/>
      <c r="E24" s="333"/>
      <c r="F24" s="333"/>
      <c r="G24" s="333"/>
      <c r="H24" s="89"/>
      <c r="I24" s="89"/>
      <c r="J24" s="89"/>
      <c r="K24" s="89"/>
      <c r="L24" s="89"/>
      <c r="M24" s="328"/>
      <c r="N24" s="328"/>
      <c r="O24" s="328"/>
      <c r="P24" s="328"/>
      <c r="Q24" s="328"/>
      <c r="R24" s="327"/>
      <c r="AD24" s="327"/>
      <c r="AJ24" s="327"/>
    </row>
    <row r="25" spans="2:36" s="61" customFormat="1" ht="20.100000000000001" customHeight="1">
      <c r="B25" s="1681" t="s">
        <v>212</v>
      </c>
      <c r="C25" s="1681"/>
      <c r="D25" s="1681"/>
      <c r="E25" s="1681"/>
      <c r="F25" s="1681"/>
      <c r="G25" s="1681"/>
      <c r="H25" s="1681"/>
      <c r="I25" s="1681"/>
      <c r="J25" s="1681"/>
      <c r="K25" s="1681"/>
      <c r="L25" s="1681"/>
      <c r="M25" s="1681"/>
      <c r="N25" s="328"/>
      <c r="O25" s="328"/>
      <c r="P25" s="328"/>
      <c r="Q25" s="328"/>
      <c r="R25" s="327"/>
      <c r="AD25" s="327"/>
      <c r="AJ25" s="327"/>
    </row>
    <row r="26" spans="2:36" s="61" customFormat="1" ht="20.100000000000001" customHeight="1">
      <c r="B26" s="157" t="s">
        <v>171</v>
      </c>
      <c r="C26" s="157"/>
      <c r="D26" s="333"/>
      <c r="E26" s="333"/>
      <c r="F26" s="333"/>
      <c r="G26" s="333"/>
      <c r="H26" s="89"/>
      <c r="I26" s="89"/>
      <c r="J26" s="89"/>
      <c r="K26" s="89"/>
      <c r="L26" s="89"/>
      <c r="M26" s="89"/>
      <c r="N26" s="89"/>
      <c r="O26" s="89"/>
      <c r="P26" s="89"/>
      <c r="Q26" s="89"/>
    </row>
    <row r="27" spans="2:36" ht="20.100000000000001" customHeight="1">
      <c r="C27" s="380"/>
      <c r="D27" s="380"/>
      <c r="E27" s="380"/>
      <c r="F27" s="380"/>
      <c r="G27" s="380"/>
      <c r="H27" s="381"/>
      <c r="I27" s="381"/>
      <c r="J27" s="381"/>
      <c r="K27" s="381"/>
      <c r="L27" s="382"/>
    </row>
    <row r="28" spans="2:36" ht="20.100000000000001" customHeight="1">
      <c r="C28" s="380"/>
      <c r="D28" s="380"/>
      <c r="E28" s="380"/>
      <c r="F28" s="380"/>
      <c r="G28" s="380"/>
      <c r="H28" s="381"/>
      <c r="I28" s="381"/>
      <c r="J28" s="381"/>
      <c r="K28" s="381"/>
      <c r="L28" s="382"/>
    </row>
  </sheetData>
  <mergeCells count="6">
    <mergeCell ref="B25:M25"/>
    <mergeCell ref="D4:G4"/>
    <mergeCell ref="I4:L4"/>
    <mergeCell ref="N4:Q4"/>
    <mergeCell ref="D14:G14"/>
    <mergeCell ref="I14:L14"/>
  </mergeCells>
  <hyperlinks>
    <hyperlink ref="A2" location="Summary!A1" display=" " xr:uid="{00000000-0004-0000-0600-000000000000}"/>
  </hyperlinks>
  <pageMargins left="0.25" right="0.25" top="0.75" bottom="0.75" header="0.3" footer="0.3"/>
  <pageSetup paperSize="9" scale="62" orientation="landscape" r:id="rId1"/>
  <headerFooter>
    <oddFooter>&amp;L&amp;1#&amp;"Calibri"&amp;10&amp;K000000TOTAL Classification: Restricted Distribution TOTAL - All rights reserved</oddFooter>
  </headerFooter>
  <ignoredErrors>
    <ignoredError sqref="B7:Q20 B23:Q25 B21:K21 M21:Q21 B22:K22 M22:Q22" numberStoredAsText="1"/>
  </ignoredError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Feuille70">
    <tabColor rgb="FF00976D"/>
    <pageSetUpPr fitToPage="1"/>
  </sheetPr>
  <dimension ref="A2:H16"/>
  <sheetViews>
    <sheetView showGridLines="0" view="pageBreakPreview" zoomScaleNormal="130" zoomScaleSheetLayoutView="100" zoomScalePageLayoutView="130" workbookViewId="0"/>
  </sheetViews>
  <sheetFormatPr defaultColWidth="10.875" defaultRowHeight="20.100000000000001" customHeight="1"/>
  <cols>
    <col min="1" max="1" width="5.5" style="489" customWidth="1"/>
    <col min="2" max="2" width="46.125" style="489" customWidth="1"/>
    <col min="3" max="7" width="12" style="489" customWidth="1"/>
    <col min="8" max="8" width="5.5" style="61" customWidth="1"/>
    <col min="9" max="16384" width="10.875" style="61"/>
  </cols>
  <sheetData>
    <row r="2" spans="1:8" ht="20.100000000000001" customHeight="1">
      <c r="A2" s="88" t="s">
        <v>15</v>
      </c>
      <c r="B2" s="1721" t="s">
        <v>444</v>
      </c>
      <c r="C2" s="1721"/>
      <c r="D2" s="1721"/>
      <c r="E2" s="1721"/>
      <c r="F2" s="1721"/>
      <c r="G2" s="1721"/>
      <c r="H2" s="1721"/>
    </row>
    <row r="4" spans="1:8" ht="20.100000000000001" customHeight="1">
      <c r="B4" s="1091" t="s">
        <v>443</v>
      </c>
      <c r="C4" s="1091"/>
      <c r="D4" s="1091"/>
      <c r="E4" s="1091"/>
      <c r="F4" s="1091"/>
    </row>
    <row r="6" spans="1:8" ht="20.100000000000001" customHeight="1">
      <c r="B6" s="1436" t="s">
        <v>1363</v>
      </c>
      <c r="C6" s="1437" t="s">
        <v>735</v>
      </c>
      <c r="D6" s="1438">
        <v>2018</v>
      </c>
      <c r="E6" s="1438">
        <v>2017</v>
      </c>
      <c r="F6" s="1438">
        <v>2016</v>
      </c>
      <c r="G6" s="1438">
        <v>2015</v>
      </c>
    </row>
    <row r="7" spans="1:8" ht="20.100000000000001" customHeight="1">
      <c r="B7" s="1401" t="s">
        <v>36</v>
      </c>
      <c r="C7" s="1439">
        <v>682</v>
      </c>
      <c r="D7" s="1385">
        <v>682</v>
      </c>
      <c r="E7" s="1385">
        <v>682</v>
      </c>
      <c r="F7" s="1385">
        <v>682</v>
      </c>
      <c r="G7" s="1385">
        <v>829</v>
      </c>
    </row>
    <row r="8" spans="1:8" ht="20.100000000000001" customHeight="1">
      <c r="B8" s="1401" t="s">
        <v>37</v>
      </c>
      <c r="C8" s="1439">
        <v>755</v>
      </c>
      <c r="D8" s="1440">
        <v>755</v>
      </c>
      <c r="E8" s="1440">
        <v>772</v>
      </c>
      <c r="F8" s="1440">
        <v>772</v>
      </c>
      <c r="G8" s="1440">
        <v>870</v>
      </c>
    </row>
    <row r="9" spans="1:8" ht="20.100000000000001" customHeight="1">
      <c r="B9" s="1401" t="s">
        <v>442</v>
      </c>
      <c r="C9" s="1439">
        <v>202</v>
      </c>
      <c r="D9" s="1440">
        <v>202</v>
      </c>
      <c r="E9" s="1440">
        <v>202</v>
      </c>
      <c r="F9" s="1440">
        <v>202</v>
      </c>
      <c r="G9" s="1440">
        <v>198</v>
      </c>
    </row>
    <row r="10" spans="1:8" ht="20.100000000000001" customHeight="1">
      <c r="B10" s="1401" t="s">
        <v>552</v>
      </c>
      <c r="C10" s="1439">
        <v>287</v>
      </c>
      <c r="D10" s="1440">
        <v>337</v>
      </c>
      <c r="E10" s="1440">
        <v>320</v>
      </c>
      <c r="F10" s="1440">
        <v>303</v>
      </c>
      <c r="G10" s="1440">
        <v>288</v>
      </c>
    </row>
    <row r="11" spans="1:8" ht="20.100000000000001" customHeight="1">
      <c r="B11" s="1441" t="s">
        <v>39</v>
      </c>
      <c r="C11" s="1439">
        <v>33</v>
      </c>
      <c r="D11" s="1442">
        <v>45</v>
      </c>
      <c r="E11" s="1442">
        <v>45</v>
      </c>
      <c r="F11" s="1442">
        <v>52</v>
      </c>
      <c r="G11" s="1442">
        <v>62</v>
      </c>
    </row>
    <row r="12" spans="1:8" ht="20.100000000000001" customHeight="1">
      <c r="B12" s="1443" t="s">
        <v>32</v>
      </c>
      <c r="C12" s="1444">
        <v>1959</v>
      </c>
      <c r="D12" s="1445">
        <v>2021</v>
      </c>
      <c r="E12" s="1445">
        <v>2021</v>
      </c>
      <c r="F12" s="1445">
        <v>2011</v>
      </c>
      <c r="G12" s="1445">
        <v>2247</v>
      </c>
    </row>
    <row r="14" spans="1:8" ht="27.75" customHeight="1">
      <c r="B14" s="1783" t="s">
        <v>1364</v>
      </c>
      <c r="C14" s="1783"/>
      <c r="D14" s="1783"/>
      <c r="E14" s="1783"/>
      <c r="F14" s="1783"/>
      <c r="G14" s="1783"/>
    </row>
    <row r="15" spans="1:8" ht="20.100000000000001" customHeight="1">
      <c r="B15" s="1784" t="s">
        <v>1365</v>
      </c>
      <c r="C15" s="1784"/>
      <c r="D15" s="1784"/>
      <c r="E15" s="1784"/>
      <c r="F15" s="1784"/>
      <c r="G15" s="1784"/>
      <c r="H15" s="78"/>
    </row>
    <row r="16" spans="1:8" ht="20.100000000000001" customHeight="1">
      <c r="B16" s="1784" t="s">
        <v>1366</v>
      </c>
      <c r="C16" s="1784"/>
      <c r="D16" s="1784"/>
      <c r="E16" s="1784"/>
      <c r="F16" s="1784"/>
      <c r="G16" s="1784"/>
      <c r="H16" s="78"/>
    </row>
  </sheetData>
  <mergeCells count="4">
    <mergeCell ref="B2:H2"/>
    <mergeCell ref="B14:G14"/>
    <mergeCell ref="B15:G15"/>
    <mergeCell ref="B16:G16"/>
  </mergeCells>
  <hyperlinks>
    <hyperlink ref="A2" location="Summary!A1" display=" " xr:uid="{00000000-0004-0000-4500-000000000000}"/>
  </hyperlinks>
  <pageMargins left="0.74803149606299213" right="0.74803149606299213" top="0.98425196850393704" bottom="0.98425196850393704" header="0.51181102362204722" footer="0.51181102362204722"/>
  <pageSetup paperSize="9" orientation="landscape" r:id="rId1"/>
  <ignoredErrors>
    <ignoredError sqref="C6" numberStoredAsText="1"/>
  </ignoredErrors>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Feuille71">
    <tabColor rgb="FF00976D"/>
    <pageSetUpPr fitToPage="1"/>
  </sheetPr>
  <dimension ref="A2:H16"/>
  <sheetViews>
    <sheetView showGridLines="0" view="pageBreakPreview" zoomScaleNormal="120" zoomScaleSheetLayoutView="100" zoomScalePageLayoutView="120" workbookViewId="0"/>
  </sheetViews>
  <sheetFormatPr defaultColWidth="10.875" defaultRowHeight="20.100000000000001" customHeight="1"/>
  <cols>
    <col min="1" max="1" width="5.5" style="61" customWidth="1"/>
    <col min="2" max="2" width="46.125" style="489" customWidth="1"/>
    <col min="3" max="7" width="12" style="489" customWidth="1"/>
    <col min="8" max="8" width="5.5" style="61" customWidth="1"/>
    <col min="9" max="16384" width="10.875" style="61"/>
  </cols>
  <sheetData>
    <row r="2" spans="1:8" ht="20.100000000000001" customHeight="1">
      <c r="A2" s="88" t="s">
        <v>15</v>
      </c>
      <c r="B2" s="1721" t="s">
        <v>452</v>
      </c>
      <c r="C2" s="1721"/>
      <c r="D2" s="1721"/>
      <c r="E2" s="1721"/>
      <c r="F2" s="1721"/>
      <c r="G2" s="1721"/>
      <c r="H2" s="1721"/>
    </row>
    <row r="4" spans="1:8" ht="20.100000000000001" customHeight="1">
      <c r="B4" s="1785" t="s">
        <v>451</v>
      </c>
      <c r="C4" s="1785"/>
      <c r="D4" s="1785"/>
      <c r="E4" s="1785"/>
      <c r="F4" s="1785"/>
      <c r="G4" s="1785"/>
      <c r="H4" s="1785"/>
    </row>
    <row r="6" spans="1:8" ht="20.100000000000001" customHeight="1">
      <c r="B6" s="1446" t="s">
        <v>450</v>
      </c>
      <c r="C6" s="1437" t="s">
        <v>735</v>
      </c>
      <c r="D6" s="1438">
        <v>2018</v>
      </c>
      <c r="E6" s="1438">
        <v>2017</v>
      </c>
      <c r="F6" s="1438">
        <v>2016</v>
      </c>
      <c r="G6" s="1438">
        <v>2015</v>
      </c>
    </row>
    <row r="7" spans="1:8" ht="20.100000000000001" customHeight="1">
      <c r="B7" s="459" t="s">
        <v>449</v>
      </c>
      <c r="C7" s="795">
        <v>456</v>
      </c>
      <c r="D7" s="1447">
        <v>610</v>
      </c>
      <c r="E7" s="1447">
        <v>624</v>
      </c>
      <c r="F7" s="1447">
        <v>669</v>
      </c>
      <c r="G7" s="1447">
        <v>674</v>
      </c>
    </row>
    <row r="8" spans="1:8" ht="20.100000000000001" customHeight="1">
      <c r="B8" s="459" t="s">
        <v>37</v>
      </c>
      <c r="C8" s="795">
        <v>754</v>
      </c>
      <c r="D8" s="430">
        <v>755</v>
      </c>
      <c r="E8" s="430">
        <v>767</v>
      </c>
      <c r="F8" s="430">
        <v>802</v>
      </c>
      <c r="G8" s="430">
        <v>849</v>
      </c>
    </row>
    <row r="9" spans="1:8" ht="20.100000000000001" customHeight="1">
      <c r="B9" s="459" t="s">
        <v>448</v>
      </c>
      <c r="C9" s="795">
        <v>173</v>
      </c>
      <c r="D9" s="430">
        <v>198</v>
      </c>
      <c r="E9" s="430">
        <v>163</v>
      </c>
      <c r="F9" s="430">
        <v>193</v>
      </c>
      <c r="G9" s="430">
        <v>218</v>
      </c>
    </row>
    <row r="10" spans="1:8" ht="20.100000000000001" customHeight="1">
      <c r="B10" s="459" t="s">
        <v>447</v>
      </c>
      <c r="C10" s="795">
        <v>254</v>
      </c>
      <c r="D10" s="430">
        <v>251</v>
      </c>
      <c r="E10" s="430">
        <v>243</v>
      </c>
      <c r="F10" s="430">
        <v>249</v>
      </c>
      <c r="G10" s="430">
        <v>230</v>
      </c>
    </row>
    <row r="11" spans="1:8" ht="20.100000000000001" customHeight="1">
      <c r="B11" s="537" t="s">
        <v>39</v>
      </c>
      <c r="C11" s="1387">
        <v>35</v>
      </c>
      <c r="D11" s="551">
        <v>38</v>
      </c>
      <c r="E11" s="551">
        <v>31</v>
      </c>
      <c r="F11" s="551">
        <v>53</v>
      </c>
      <c r="G11" s="551">
        <v>54</v>
      </c>
    </row>
    <row r="12" spans="1:8" ht="20.100000000000001" customHeight="1">
      <c r="B12" s="1448" t="s">
        <v>32</v>
      </c>
      <c r="C12" s="1449">
        <v>1671</v>
      </c>
      <c r="D12" s="1450">
        <v>1852</v>
      </c>
      <c r="E12" s="1450">
        <v>1827</v>
      </c>
      <c r="F12" s="1450">
        <v>1965</v>
      </c>
      <c r="G12" s="1451">
        <v>2023</v>
      </c>
    </row>
    <row r="14" spans="1:8" ht="20.100000000000001" customHeight="1">
      <c r="B14" s="1786" t="s">
        <v>852</v>
      </c>
      <c r="C14" s="1786"/>
      <c r="D14" s="1786"/>
      <c r="E14" s="1786"/>
      <c r="F14" s="1786"/>
      <c r="G14" s="1786"/>
      <c r="H14" s="1452"/>
    </row>
    <row r="15" spans="1:8" ht="20.100000000000001" customHeight="1">
      <c r="B15" s="1787" t="s">
        <v>446</v>
      </c>
      <c r="C15" s="1787"/>
      <c r="D15" s="1787"/>
      <c r="E15" s="1787"/>
      <c r="F15" s="1787"/>
      <c r="G15" s="1787"/>
      <c r="H15" s="157"/>
    </row>
    <row r="16" spans="1:8" ht="20.100000000000001" customHeight="1">
      <c r="B16" s="1787" t="s">
        <v>445</v>
      </c>
      <c r="C16" s="1787"/>
      <c r="D16" s="1787"/>
      <c r="E16" s="1787"/>
      <c r="F16" s="1787"/>
      <c r="G16" s="1787"/>
      <c r="H16" s="157"/>
    </row>
  </sheetData>
  <mergeCells count="5">
    <mergeCell ref="B2:H2"/>
    <mergeCell ref="B4:H4"/>
    <mergeCell ref="B14:G14"/>
    <mergeCell ref="B15:G15"/>
    <mergeCell ref="B16:G16"/>
  </mergeCells>
  <hyperlinks>
    <hyperlink ref="A2" location="Summary!A1" display=" " xr:uid="{00000000-0004-0000-4600-000000000000}"/>
  </hyperlinks>
  <pageMargins left="0.74803149606299213" right="0.74803149606299213" top="0.98425196850393704" bottom="0.98425196850393704" header="0.51181102362204722" footer="0.51181102362204722"/>
  <pageSetup paperSize="9" orientation="landscape" r:id="rId1"/>
  <ignoredErrors>
    <ignoredError sqref="C6" numberStoredAsText="1"/>
  </ignoredErrors>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Feuille72">
    <tabColor rgb="FF00976D"/>
    <pageSetUpPr fitToPage="1"/>
  </sheetPr>
  <dimension ref="A2:G17"/>
  <sheetViews>
    <sheetView showGridLines="0" view="pageBreakPreview" zoomScaleNormal="130" zoomScaleSheetLayoutView="100" zoomScalePageLayoutView="130" workbookViewId="0"/>
  </sheetViews>
  <sheetFormatPr defaultColWidth="10.875" defaultRowHeight="20.100000000000001" customHeight="1"/>
  <cols>
    <col min="1" max="1" width="5.5" style="61" customWidth="1"/>
    <col min="2" max="2" width="46.125" style="489" customWidth="1"/>
    <col min="3" max="7" width="12" style="489" customWidth="1"/>
    <col min="8" max="8" width="5.5" style="61" customWidth="1"/>
    <col min="9" max="16384" width="10.875" style="61"/>
  </cols>
  <sheetData>
    <row r="2" spans="1:7" ht="20.100000000000001" customHeight="1">
      <c r="A2" s="88" t="s">
        <v>15</v>
      </c>
      <c r="B2" s="1738" t="s">
        <v>458</v>
      </c>
      <c r="C2" s="1738"/>
      <c r="D2" s="1738"/>
      <c r="E2" s="1738"/>
      <c r="F2" s="1738"/>
      <c r="G2" s="1738"/>
    </row>
    <row r="4" spans="1:7" ht="20.100000000000001" customHeight="1">
      <c r="B4" s="1446" t="s">
        <v>457</v>
      </c>
      <c r="C4" s="1437">
        <v>2019</v>
      </c>
      <c r="D4" s="1438">
        <v>2018</v>
      </c>
      <c r="E4" s="1438">
        <v>2017</v>
      </c>
      <c r="F4" s="1438">
        <v>2016</v>
      </c>
      <c r="G4" s="1438">
        <v>2015</v>
      </c>
    </row>
    <row r="5" spans="1:7" ht="20.100000000000001" customHeight="1">
      <c r="B5" s="459" t="s">
        <v>36</v>
      </c>
      <c r="C5" s="1206">
        <v>67</v>
      </c>
      <c r="D5" s="1447">
        <v>89</v>
      </c>
      <c r="E5" s="1447">
        <v>91</v>
      </c>
      <c r="F5" s="1447">
        <v>81</v>
      </c>
      <c r="G5" s="1447">
        <v>81</v>
      </c>
    </row>
    <row r="6" spans="1:7" ht="20.100000000000001" customHeight="1">
      <c r="B6" s="1166" t="s">
        <v>456</v>
      </c>
      <c r="C6" s="1453">
        <v>100</v>
      </c>
      <c r="D6" s="1440">
        <v>98</v>
      </c>
      <c r="E6" s="1440">
        <v>99</v>
      </c>
      <c r="F6" s="1440">
        <v>92</v>
      </c>
      <c r="G6" s="1440">
        <v>94</v>
      </c>
    </row>
    <row r="7" spans="1:7" ht="20.100000000000001" customHeight="1">
      <c r="B7" s="459" t="s">
        <v>455</v>
      </c>
      <c r="C7" s="1206">
        <v>86</v>
      </c>
      <c r="D7" s="1440">
        <v>98</v>
      </c>
      <c r="E7" s="1440">
        <v>81</v>
      </c>
      <c r="F7" s="1440">
        <v>97</v>
      </c>
      <c r="G7" s="1440">
        <v>111</v>
      </c>
    </row>
    <row r="8" spans="1:7" ht="20.100000000000001" customHeight="1">
      <c r="B8" s="459" t="s">
        <v>454</v>
      </c>
      <c r="C8" s="1206">
        <v>75</v>
      </c>
      <c r="D8" s="1440">
        <v>78</v>
      </c>
      <c r="E8" s="1440">
        <v>80</v>
      </c>
      <c r="F8" s="1440">
        <v>86</v>
      </c>
      <c r="G8" s="1440">
        <v>80</v>
      </c>
    </row>
    <row r="9" spans="1:7" ht="20.100000000000001" customHeight="1">
      <c r="B9" s="459" t="s">
        <v>39</v>
      </c>
      <c r="C9" s="1454">
        <v>78</v>
      </c>
      <c r="D9" s="1440">
        <v>84</v>
      </c>
      <c r="E9" s="1440">
        <v>66</v>
      </c>
      <c r="F9" s="1440">
        <v>85</v>
      </c>
      <c r="G9" s="1440">
        <v>84</v>
      </c>
    </row>
    <row r="10" spans="1:7" ht="20.100000000000001" customHeight="1">
      <c r="B10" s="1448" t="s">
        <v>453</v>
      </c>
      <c r="C10" s="1455" t="s">
        <v>853</v>
      </c>
      <c r="D10" s="1451">
        <v>92</v>
      </c>
      <c r="E10" s="1451">
        <v>91</v>
      </c>
      <c r="F10" s="1451">
        <v>87</v>
      </c>
      <c r="G10" s="1451">
        <v>88</v>
      </c>
    </row>
    <row r="11" spans="1:7" ht="20.100000000000001" customHeight="1">
      <c r="E11" s="1212"/>
    </row>
    <row r="12" spans="1:7" s="157" customFormat="1" ht="20.100000000000001" customHeight="1">
      <c r="B12" s="1788" t="s">
        <v>1367</v>
      </c>
      <c r="C12" s="1789"/>
      <c r="D12" s="1789"/>
      <c r="E12" s="1789"/>
      <c r="F12" s="1789"/>
      <c r="G12" s="1789"/>
    </row>
    <row r="13" spans="1:7" s="157" customFormat="1" ht="20.100000000000001" customHeight="1">
      <c r="B13" s="1789" t="s">
        <v>1368</v>
      </c>
      <c r="C13" s="1789"/>
      <c r="D13" s="1789"/>
      <c r="E13" s="1789"/>
      <c r="F13" s="1789"/>
      <c r="G13" s="1789"/>
    </row>
    <row r="14" spans="1:7" s="157" customFormat="1" ht="20.100000000000001" customHeight="1">
      <c r="B14" s="1789" t="s">
        <v>1369</v>
      </c>
      <c r="C14" s="1789"/>
      <c r="D14" s="1789"/>
      <c r="E14" s="1789"/>
      <c r="F14" s="1789"/>
      <c r="G14" s="1789"/>
    </row>
    <row r="15" spans="1:7" s="157" customFormat="1" ht="20.100000000000001" customHeight="1">
      <c r="B15" s="1789" t="s">
        <v>1370</v>
      </c>
      <c r="C15" s="1789"/>
      <c r="D15" s="1789"/>
      <c r="E15" s="1789"/>
      <c r="F15" s="1789"/>
      <c r="G15" s="1789"/>
    </row>
    <row r="16" spans="1:7" s="1456" customFormat="1" ht="20.100000000000001" customHeight="1">
      <c r="B16" s="1783" t="s">
        <v>1371</v>
      </c>
      <c r="C16" s="1783"/>
      <c r="D16" s="1783"/>
      <c r="E16" s="1783"/>
      <c r="F16" s="1783"/>
      <c r="G16" s="1783"/>
    </row>
    <row r="17" spans="2:7" s="157" customFormat="1" ht="20.100000000000001" customHeight="1">
      <c r="B17" s="1457"/>
      <c r="C17" s="1457"/>
      <c r="D17" s="1457"/>
      <c r="E17" s="1457"/>
      <c r="F17" s="1457"/>
      <c r="G17" s="1457"/>
    </row>
  </sheetData>
  <mergeCells count="6">
    <mergeCell ref="B16:G16"/>
    <mergeCell ref="B2:G2"/>
    <mergeCell ref="B12:G12"/>
    <mergeCell ref="B13:G13"/>
    <mergeCell ref="B14:G14"/>
    <mergeCell ref="B15:G15"/>
  </mergeCells>
  <hyperlinks>
    <hyperlink ref="A2" location="Summary!A1" display=" " xr:uid="{00000000-0004-0000-4700-000000000000}"/>
  </hyperlinks>
  <pageMargins left="0.74803149606299213" right="0.74803149606299213" top="0.98425196850393704" bottom="0.98425196850393704" header="0.51181102362204722" footer="0.51181102362204722"/>
  <pageSetup paperSize="9"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Feuille73">
    <tabColor rgb="FF00976D"/>
    <pageSetUpPr fitToPage="1"/>
  </sheetPr>
  <dimension ref="A2:G9"/>
  <sheetViews>
    <sheetView showGridLines="0" view="pageBreakPreview" zoomScaleNormal="150" zoomScaleSheetLayoutView="100" zoomScalePageLayoutView="150" workbookViewId="0"/>
  </sheetViews>
  <sheetFormatPr defaultColWidth="10.875" defaultRowHeight="20.100000000000001" customHeight="1"/>
  <cols>
    <col min="1" max="1" width="5.5" style="61" customWidth="1"/>
    <col min="2" max="2" width="46.125" style="489" customWidth="1"/>
    <col min="3" max="7" width="12" style="489" customWidth="1"/>
    <col min="8" max="8" width="5.5" style="61" customWidth="1"/>
    <col min="9" max="16384" width="10.875" style="61"/>
  </cols>
  <sheetData>
    <row r="2" spans="1:7" ht="20.100000000000001" customHeight="1">
      <c r="A2" s="88" t="s">
        <v>15</v>
      </c>
      <c r="B2" s="1738" t="s">
        <v>460</v>
      </c>
      <c r="C2" s="1738"/>
      <c r="D2" s="1738"/>
      <c r="E2" s="1738"/>
      <c r="F2" s="1738"/>
      <c r="G2" s="1738"/>
    </row>
    <row r="4" spans="1:7" ht="20.100000000000001" customHeight="1">
      <c r="B4" s="1446" t="s">
        <v>457</v>
      </c>
      <c r="C4" s="1437" t="s">
        <v>735</v>
      </c>
      <c r="D4" s="1438">
        <v>2018</v>
      </c>
      <c r="E4" s="1438">
        <v>2017</v>
      </c>
      <c r="F4" s="1438">
        <v>2016</v>
      </c>
      <c r="G4" s="1438">
        <v>2015</v>
      </c>
    </row>
    <row r="5" spans="1:7" ht="20.100000000000001" customHeight="1">
      <c r="B5" s="1458" t="s">
        <v>459</v>
      </c>
      <c r="C5" s="1459" t="s">
        <v>854</v>
      </c>
      <c r="D5" s="1460">
        <v>88</v>
      </c>
      <c r="E5" s="1460">
        <v>88</v>
      </c>
      <c r="F5" s="1460">
        <v>85</v>
      </c>
      <c r="G5" s="1460">
        <v>86</v>
      </c>
    </row>
    <row r="7" spans="1:7" ht="20.100000000000001" customHeight="1">
      <c r="B7" s="1790" t="s">
        <v>1367</v>
      </c>
      <c r="C7" s="1791"/>
      <c r="D7" s="1791"/>
      <c r="E7" s="1791"/>
      <c r="F7" s="1791"/>
      <c r="G7" s="1791"/>
    </row>
    <row r="8" spans="1:7" ht="20.100000000000001" customHeight="1">
      <c r="B8" s="1792" t="s">
        <v>1372</v>
      </c>
      <c r="C8" s="1792"/>
      <c r="D8" s="1792"/>
      <c r="E8" s="1792"/>
      <c r="F8" s="1793"/>
      <c r="G8" s="1793"/>
    </row>
    <row r="9" spans="1:7" ht="20.100000000000001" customHeight="1">
      <c r="B9" s="1793"/>
      <c r="C9" s="1793"/>
      <c r="D9" s="1793"/>
      <c r="E9" s="1793"/>
      <c r="F9" s="1793"/>
      <c r="G9" s="1793"/>
    </row>
  </sheetData>
  <mergeCells count="4">
    <mergeCell ref="B2:G2"/>
    <mergeCell ref="B7:G7"/>
    <mergeCell ref="B8:G8"/>
    <mergeCell ref="B9:G9"/>
  </mergeCells>
  <hyperlinks>
    <hyperlink ref="A2" location="Summary!A1" display=" " xr:uid="{00000000-0004-0000-4800-000000000000}"/>
  </hyperlinks>
  <pageMargins left="0.74803149606299213" right="0.74803149606299213" top="0.98425196850393704" bottom="0.98425196850393704" header="0.51181102362204722" footer="0.51181102362204722"/>
  <pageSetup paperSize="9" orientation="landscape" r:id="rId1"/>
  <ignoredErrors>
    <ignoredError sqref="C4" numberStoredAsText="1"/>
  </ignoredErrors>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Feuille74">
    <tabColor rgb="FF00976D"/>
  </sheetPr>
  <dimension ref="A2:N18"/>
  <sheetViews>
    <sheetView showGridLines="0" view="pageBreakPreview" zoomScaleNormal="120" zoomScaleSheetLayoutView="100" zoomScalePageLayoutView="120" workbookViewId="0"/>
  </sheetViews>
  <sheetFormatPr defaultColWidth="10.875" defaultRowHeight="20.100000000000001" customHeight="1"/>
  <cols>
    <col min="1" max="1" width="5.5" style="489" customWidth="1"/>
    <col min="2" max="2" width="46.125" style="489" customWidth="1"/>
    <col min="3" max="7" width="12" style="489" customWidth="1"/>
    <col min="8" max="8" width="5.5" style="61" customWidth="1"/>
    <col min="9" max="16384" width="10.875" style="61"/>
  </cols>
  <sheetData>
    <row r="2" spans="1:14" ht="20.100000000000001" customHeight="1">
      <c r="A2" s="88" t="s">
        <v>15</v>
      </c>
      <c r="B2" s="1234" t="s">
        <v>470</v>
      </c>
      <c r="C2" s="1234"/>
      <c r="D2" s="1234"/>
      <c r="E2" s="1234"/>
      <c r="F2" s="1234"/>
      <c r="G2" s="1234"/>
      <c r="H2" s="139"/>
      <c r="I2" s="139"/>
      <c r="J2" s="139"/>
      <c r="K2" s="139"/>
      <c r="L2" s="139"/>
      <c r="M2" s="139"/>
      <c r="N2" s="139"/>
    </row>
    <row r="4" spans="1:14" ht="20.100000000000001" customHeight="1">
      <c r="B4" s="1091" t="s">
        <v>469</v>
      </c>
      <c r="C4" s="1091"/>
      <c r="D4" s="1091"/>
      <c r="E4" s="1091"/>
      <c r="F4" s="1091"/>
      <c r="G4" s="1091"/>
      <c r="H4" s="979"/>
      <c r="I4" s="979"/>
      <c r="J4" s="979"/>
      <c r="K4" s="979"/>
      <c r="L4" s="979"/>
      <c r="M4" s="979"/>
      <c r="N4" s="979"/>
    </row>
    <row r="6" spans="1:14" ht="20.100000000000001" customHeight="1">
      <c r="B6" s="1446" t="s">
        <v>450</v>
      </c>
      <c r="C6" s="1437" t="s">
        <v>735</v>
      </c>
      <c r="D6" s="1438">
        <v>2018</v>
      </c>
      <c r="E6" s="1438">
        <v>2017</v>
      </c>
      <c r="F6" s="1438">
        <v>2016</v>
      </c>
      <c r="G6" s="1438">
        <v>2015</v>
      </c>
    </row>
    <row r="7" spans="1:14" ht="20.100000000000001" customHeight="1">
      <c r="B7" s="459" t="s">
        <v>468</v>
      </c>
      <c r="C7" s="795">
        <v>46</v>
      </c>
      <c r="D7" s="1447">
        <v>56</v>
      </c>
      <c r="E7" s="1447">
        <v>62</v>
      </c>
      <c r="F7" s="1447">
        <v>60</v>
      </c>
      <c r="G7" s="1447">
        <v>61</v>
      </c>
    </row>
    <row r="8" spans="1:14" ht="20.100000000000001" customHeight="1">
      <c r="B8" s="459" t="s">
        <v>467</v>
      </c>
      <c r="C8" s="610">
        <v>288</v>
      </c>
      <c r="D8" s="430">
        <v>291</v>
      </c>
      <c r="E8" s="430">
        <v>283</v>
      </c>
      <c r="F8" s="430">
        <v>324</v>
      </c>
      <c r="G8" s="430">
        <v>346</v>
      </c>
    </row>
    <row r="9" spans="1:14" ht="20.100000000000001" customHeight="1">
      <c r="B9" s="459" t="s">
        <v>466</v>
      </c>
      <c r="C9" s="610">
        <v>187</v>
      </c>
      <c r="D9" s="430">
        <v>210</v>
      </c>
      <c r="E9" s="430">
        <v>196</v>
      </c>
      <c r="F9" s="430">
        <v>182</v>
      </c>
      <c r="G9" s="430">
        <v>190</v>
      </c>
    </row>
    <row r="10" spans="1:14" ht="20.100000000000001" customHeight="1">
      <c r="B10" s="459" t="s">
        <v>465</v>
      </c>
      <c r="C10" s="610">
        <v>672</v>
      </c>
      <c r="D10" s="430">
        <v>732</v>
      </c>
      <c r="E10" s="430">
        <v>726</v>
      </c>
      <c r="F10" s="430">
        <v>795</v>
      </c>
      <c r="G10" s="430">
        <v>825</v>
      </c>
    </row>
    <row r="11" spans="1:14" ht="20.100000000000001" customHeight="1">
      <c r="B11" s="459" t="s">
        <v>464</v>
      </c>
      <c r="C11" s="610">
        <v>82</v>
      </c>
      <c r="D11" s="430">
        <v>99</v>
      </c>
      <c r="E11" s="430">
        <v>115</v>
      </c>
      <c r="F11" s="430">
        <v>140</v>
      </c>
      <c r="G11" s="430">
        <v>131</v>
      </c>
    </row>
    <row r="12" spans="1:14" ht="20.100000000000001" customHeight="1">
      <c r="B12" s="459" t="s">
        <v>463</v>
      </c>
      <c r="C12" s="610">
        <v>15</v>
      </c>
      <c r="D12" s="430">
        <v>17</v>
      </c>
      <c r="E12" s="430">
        <v>16</v>
      </c>
      <c r="F12" s="430">
        <v>12</v>
      </c>
      <c r="G12" s="430">
        <v>17</v>
      </c>
    </row>
    <row r="13" spans="1:14" ht="20.100000000000001" customHeight="1">
      <c r="B13" s="459" t="s">
        <v>462</v>
      </c>
      <c r="C13" s="610">
        <v>30</v>
      </c>
      <c r="D13" s="430">
        <v>36</v>
      </c>
      <c r="E13" s="430">
        <v>32</v>
      </c>
      <c r="F13" s="430">
        <v>34</v>
      </c>
      <c r="G13" s="430">
        <v>31</v>
      </c>
    </row>
    <row r="14" spans="1:14" ht="20.100000000000001" customHeight="1">
      <c r="B14" s="537" t="s">
        <v>461</v>
      </c>
      <c r="C14" s="1461">
        <v>286</v>
      </c>
      <c r="D14" s="551">
        <v>352</v>
      </c>
      <c r="E14" s="551">
        <v>328</v>
      </c>
      <c r="F14" s="551">
        <v>324</v>
      </c>
      <c r="G14" s="551">
        <v>330</v>
      </c>
    </row>
    <row r="15" spans="1:14" ht="20.100000000000001" customHeight="1">
      <c r="B15" s="1462" t="s">
        <v>32</v>
      </c>
      <c r="C15" s="1444">
        <v>1606</v>
      </c>
      <c r="D15" s="1445">
        <v>1793</v>
      </c>
      <c r="E15" s="1445">
        <v>1758</v>
      </c>
      <c r="F15" s="1445">
        <v>1871</v>
      </c>
      <c r="G15" s="1445">
        <v>1931</v>
      </c>
    </row>
    <row r="17" spans="2:14" ht="20.100000000000001" customHeight="1">
      <c r="B17" s="1788" t="s">
        <v>1373</v>
      </c>
      <c r="C17" s="1788"/>
      <c r="D17" s="1788"/>
      <c r="E17" s="1788"/>
      <c r="F17" s="1788"/>
      <c r="G17" s="1788"/>
      <c r="H17" s="157"/>
      <c r="I17" s="157"/>
      <c r="J17" s="157"/>
      <c r="K17" s="157"/>
      <c r="L17" s="157"/>
      <c r="M17" s="157"/>
      <c r="N17" s="157"/>
    </row>
    <row r="18" spans="2:14" ht="20.100000000000001" customHeight="1">
      <c r="B18" s="1457" t="s">
        <v>1374</v>
      </c>
      <c r="C18" s="1457"/>
      <c r="D18" s="1457"/>
      <c r="E18" s="1457"/>
      <c r="F18" s="1457"/>
      <c r="G18" s="1457"/>
      <c r="H18" s="157"/>
      <c r="I18" s="157"/>
      <c r="J18" s="157"/>
      <c r="K18" s="157"/>
      <c r="L18" s="157"/>
      <c r="M18" s="157"/>
      <c r="N18" s="157"/>
    </row>
  </sheetData>
  <mergeCells count="1">
    <mergeCell ref="B17:G17"/>
  </mergeCells>
  <hyperlinks>
    <hyperlink ref="A2" location="Summary!A1" display=" " xr:uid="{00000000-0004-0000-4900-000000000000}"/>
  </hyperlinks>
  <pageMargins left="0.74803149606299213" right="0.74803149606299213" top="0.98425196850393704" bottom="0.98425196850393704" header="0.51181102362204722" footer="0.51181102362204722"/>
  <pageSetup paperSize="9" scale="91" orientation="landscape" copies="4" r:id="rId1"/>
  <ignoredErrors>
    <ignoredError sqref="C6" numberStoredAsText="1"/>
  </ignoredErrors>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Feuille75">
    <tabColor rgb="FF00976D"/>
    <pageSetUpPr fitToPage="1"/>
  </sheetPr>
  <dimension ref="A1:J19"/>
  <sheetViews>
    <sheetView showGridLines="0" view="pageBreakPreview" zoomScaleNormal="110" zoomScaleSheetLayoutView="100" zoomScalePageLayoutView="110" workbookViewId="0"/>
  </sheetViews>
  <sheetFormatPr defaultColWidth="10.875" defaultRowHeight="20.100000000000001" customHeight="1"/>
  <cols>
    <col min="1" max="1" width="5.5" style="489" customWidth="1"/>
    <col min="2" max="2" width="46.125" style="489" customWidth="1"/>
    <col min="3" max="10" width="10.875" style="489"/>
    <col min="11" max="11" width="5.5" style="89" customWidth="1"/>
    <col min="12" max="16384" width="10.875" style="89"/>
  </cols>
  <sheetData>
    <row r="1" spans="1:10" s="61" customFormat="1" ht="20.100000000000001" customHeight="1">
      <c r="A1" s="489"/>
      <c r="B1" s="489"/>
      <c r="C1" s="489"/>
      <c r="D1" s="489"/>
      <c r="E1" s="489"/>
      <c r="F1" s="489"/>
      <c r="G1" s="1262"/>
      <c r="H1" s="489"/>
      <c r="I1" s="489"/>
      <c r="J1" s="489"/>
    </row>
    <row r="2" spans="1:10" s="61" customFormat="1" ht="20.100000000000001" customHeight="1">
      <c r="A2" s="88" t="s">
        <v>15</v>
      </c>
      <c r="B2" s="1738" t="s">
        <v>485</v>
      </c>
      <c r="C2" s="1738"/>
      <c r="D2" s="1738"/>
      <c r="E2" s="1738"/>
      <c r="F2" s="1738"/>
      <c r="G2" s="1738"/>
      <c r="H2" s="1738"/>
      <c r="I2" s="1738"/>
      <c r="J2" s="1738"/>
    </row>
    <row r="3" spans="1:10" s="61" customFormat="1" ht="20.100000000000001" customHeight="1">
      <c r="A3" s="489"/>
      <c r="B3" s="489"/>
      <c r="C3" s="489"/>
      <c r="D3" s="489"/>
      <c r="E3" s="489"/>
      <c r="F3" s="489"/>
      <c r="G3" s="1262"/>
      <c r="H3" s="489"/>
      <c r="I3" s="489"/>
      <c r="J3" s="489"/>
    </row>
    <row r="4" spans="1:10" s="61" customFormat="1" ht="20.100000000000001" customHeight="1">
      <c r="A4" s="489"/>
      <c r="B4" s="1463"/>
      <c r="C4" s="1794">
        <v>2019</v>
      </c>
      <c r="D4" s="1794"/>
      <c r="E4" s="1794"/>
      <c r="F4" s="1794"/>
      <c r="G4" s="1464">
        <v>2018</v>
      </c>
      <c r="H4" s="1438">
        <v>2017</v>
      </c>
      <c r="I4" s="1438">
        <v>2016</v>
      </c>
      <c r="J4" s="1438">
        <v>2015</v>
      </c>
    </row>
    <row r="5" spans="1:10" s="61" customFormat="1" ht="42.75" customHeight="1">
      <c r="A5" s="489"/>
      <c r="B5" s="1446" t="s">
        <v>484</v>
      </c>
      <c r="C5" s="1465" t="s">
        <v>483</v>
      </c>
      <c r="D5" s="1394" t="s">
        <v>482</v>
      </c>
      <c r="E5" s="1394" t="s">
        <v>1375</v>
      </c>
      <c r="F5" s="1465" t="s">
        <v>481</v>
      </c>
      <c r="G5" s="1466" t="s">
        <v>481</v>
      </c>
      <c r="H5" s="1465" t="s">
        <v>481</v>
      </c>
      <c r="I5" s="1465" t="s">
        <v>481</v>
      </c>
      <c r="J5" s="1465" t="s">
        <v>481</v>
      </c>
    </row>
    <row r="6" spans="1:10" s="61" customFormat="1" ht="20.100000000000001" customHeight="1">
      <c r="A6" s="489"/>
      <c r="B6" s="459" t="s">
        <v>480</v>
      </c>
      <c r="C6" s="1384">
        <v>4371</v>
      </c>
      <c r="D6" s="1384">
        <v>1555</v>
      </c>
      <c r="E6" s="1384">
        <v>1938</v>
      </c>
      <c r="F6" s="1384">
        <v>7863</v>
      </c>
      <c r="G6" s="1467">
        <v>7430</v>
      </c>
      <c r="H6" s="1468">
        <v>7378</v>
      </c>
      <c r="I6" s="1468">
        <v>7468</v>
      </c>
      <c r="J6" s="1468">
        <v>7433</v>
      </c>
    </row>
    <row r="7" spans="1:10" s="61" customFormat="1" ht="20.100000000000001" customHeight="1">
      <c r="A7" s="489"/>
      <c r="B7" s="459" t="s">
        <v>479</v>
      </c>
      <c r="C7" s="1070">
        <v>2929</v>
      </c>
      <c r="D7" s="1070">
        <v>1512</v>
      </c>
      <c r="E7" s="1070">
        <v>2554</v>
      </c>
      <c r="F7" s="1070">
        <v>6995</v>
      </c>
      <c r="G7" s="1469">
        <v>6967</v>
      </c>
      <c r="H7" s="1397">
        <v>6909</v>
      </c>
      <c r="I7" s="1397">
        <v>6844</v>
      </c>
      <c r="J7" s="1397">
        <v>6783</v>
      </c>
    </row>
    <row r="8" spans="1:10" s="61" customFormat="1" ht="20.100000000000001" customHeight="1">
      <c r="A8" s="489"/>
      <c r="B8" s="459" t="s">
        <v>478</v>
      </c>
      <c r="C8" s="1070">
        <v>1120</v>
      </c>
      <c r="D8" s="1070">
        <v>223</v>
      </c>
      <c r="E8" s="1070">
        <v>880</v>
      </c>
      <c r="F8" s="1070">
        <v>2223</v>
      </c>
      <c r="G8" s="1469">
        <v>2135</v>
      </c>
      <c r="H8" s="1397">
        <v>2357</v>
      </c>
      <c r="I8" s="1397">
        <v>2338</v>
      </c>
      <c r="J8" s="1397">
        <v>2338</v>
      </c>
    </row>
    <row r="9" spans="1:10" s="61" customFormat="1" ht="20.100000000000001" customHeight="1">
      <c r="A9" s="489"/>
      <c r="B9" s="459" t="s">
        <v>477</v>
      </c>
      <c r="C9" s="1070">
        <v>1370</v>
      </c>
      <c r="D9" s="1070">
        <v>1200</v>
      </c>
      <c r="E9" s="1070">
        <v>420</v>
      </c>
      <c r="F9" s="1070">
        <v>2990</v>
      </c>
      <c r="G9" s="1469">
        <v>2950</v>
      </c>
      <c r="H9" s="1397">
        <v>2950</v>
      </c>
      <c r="I9" s="1397">
        <v>2950</v>
      </c>
      <c r="J9" s="1397">
        <v>2950</v>
      </c>
    </row>
    <row r="10" spans="1:10" s="61" customFormat="1" ht="20.100000000000001" customHeight="1">
      <c r="A10" s="489"/>
      <c r="B10" s="459" t="s">
        <v>476</v>
      </c>
      <c r="C10" s="1070">
        <v>413</v>
      </c>
      <c r="D10" s="1070">
        <v>600</v>
      </c>
      <c r="E10" s="1070" t="s">
        <v>474</v>
      </c>
      <c r="F10" s="1070">
        <v>1013</v>
      </c>
      <c r="G10" s="1469">
        <v>1745</v>
      </c>
      <c r="H10" s="1397">
        <v>1745</v>
      </c>
      <c r="I10" s="1397">
        <v>1745</v>
      </c>
      <c r="J10" s="1397">
        <v>1745</v>
      </c>
    </row>
    <row r="11" spans="1:10" s="61" customFormat="1" ht="20.100000000000001" customHeight="1">
      <c r="A11" s="489"/>
      <c r="B11" s="1470" t="s">
        <v>475</v>
      </c>
      <c r="C11" s="1471" t="s">
        <v>474</v>
      </c>
      <c r="D11" s="1471" t="s">
        <v>474</v>
      </c>
      <c r="E11" s="1471">
        <v>116</v>
      </c>
      <c r="F11" s="1471">
        <v>116</v>
      </c>
      <c r="G11" s="1472">
        <v>100</v>
      </c>
      <c r="H11" s="1473">
        <v>63</v>
      </c>
      <c r="I11" s="1473">
        <v>63</v>
      </c>
      <c r="J11" s="1473">
        <v>63</v>
      </c>
    </row>
    <row r="12" spans="1:10" s="61" customFormat="1" ht="20.100000000000001" customHeight="1">
      <c r="A12" s="489"/>
      <c r="B12" s="1474" t="s">
        <v>32</v>
      </c>
      <c r="C12" s="1444">
        <v>10203</v>
      </c>
      <c r="D12" s="1444">
        <v>5090</v>
      </c>
      <c r="E12" s="1444">
        <v>5907</v>
      </c>
      <c r="F12" s="1444">
        <v>21200</v>
      </c>
      <c r="G12" s="1475">
        <v>21327</v>
      </c>
      <c r="H12" s="1445">
        <v>21401</v>
      </c>
      <c r="I12" s="1445">
        <v>21407</v>
      </c>
      <c r="J12" s="1445">
        <v>21312</v>
      </c>
    </row>
    <row r="14" spans="1:10" ht="20.100000000000001" customHeight="1">
      <c r="B14" s="1782" t="s">
        <v>473</v>
      </c>
      <c r="C14" s="1782"/>
      <c r="D14" s="1782"/>
      <c r="E14" s="1782"/>
      <c r="F14" s="1782"/>
      <c r="G14" s="1782"/>
      <c r="H14" s="1782"/>
      <c r="I14" s="1782"/>
      <c r="J14" s="1782"/>
    </row>
    <row r="15" spans="1:10" ht="20.100000000000001" customHeight="1">
      <c r="B15" s="1782" t="s">
        <v>472</v>
      </c>
      <c r="C15" s="1782"/>
      <c r="D15" s="1782"/>
      <c r="E15" s="1782"/>
      <c r="F15" s="1782"/>
      <c r="G15" s="1782"/>
      <c r="H15" s="1782"/>
      <c r="I15" s="1782"/>
      <c r="J15" s="1782"/>
    </row>
    <row r="16" spans="1:10" ht="20.100000000000001" customHeight="1">
      <c r="B16" s="1781" t="s">
        <v>1376</v>
      </c>
      <c r="C16" s="1781"/>
      <c r="D16" s="1781"/>
      <c r="E16" s="1781"/>
      <c r="F16" s="1781"/>
      <c r="G16" s="1781"/>
      <c r="H16" s="1781"/>
      <c r="I16" s="1781"/>
      <c r="J16" s="1781"/>
    </row>
    <row r="17" spans="2:10" ht="20.100000000000001" customHeight="1">
      <c r="B17" s="1781" t="s">
        <v>1377</v>
      </c>
      <c r="C17" s="1781"/>
      <c r="D17" s="1781"/>
      <c r="E17" s="1781"/>
      <c r="F17" s="1781"/>
      <c r="G17" s="1781"/>
      <c r="H17" s="1781"/>
      <c r="I17" s="1781"/>
      <c r="J17" s="1781"/>
    </row>
    <row r="18" spans="2:10" ht="20.100000000000001" customHeight="1">
      <c r="B18" s="1782" t="s">
        <v>471</v>
      </c>
      <c r="C18" s="1782"/>
      <c r="D18" s="1782"/>
      <c r="E18" s="1782"/>
      <c r="F18" s="1782"/>
      <c r="G18" s="1782"/>
      <c r="H18" s="1782"/>
      <c r="I18" s="1782"/>
      <c r="J18" s="1782"/>
    </row>
    <row r="19" spans="2:10" ht="20.100000000000001" customHeight="1">
      <c r="J19" s="1433"/>
    </row>
  </sheetData>
  <mergeCells count="7">
    <mergeCell ref="B18:J18"/>
    <mergeCell ref="B2:J2"/>
    <mergeCell ref="C4:F4"/>
    <mergeCell ref="B14:J14"/>
    <mergeCell ref="B15:J15"/>
    <mergeCell ref="B16:J16"/>
    <mergeCell ref="B17:J17"/>
  </mergeCells>
  <hyperlinks>
    <hyperlink ref="A2" location="Summary!A1" display=" " xr:uid="{00000000-0004-0000-4A00-000000000000}"/>
  </hyperlinks>
  <pageMargins left="0.74803149606299213" right="0.74803149606299213" top="0.98425196850393704" bottom="0.98425196850393704" header="0.51181102362204722" footer="0.51181102362204722"/>
  <pageSetup paperSize="9" scale="83" orientation="landscape"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Feuille76">
    <tabColor rgb="FF00976D"/>
    <pageSetUpPr fitToPage="1"/>
  </sheetPr>
  <dimension ref="A2:H11"/>
  <sheetViews>
    <sheetView showGridLines="0" view="pageBreakPreview" zoomScaleNormal="150" zoomScaleSheetLayoutView="100" zoomScalePageLayoutView="150" workbookViewId="0"/>
  </sheetViews>
  <sheetFormatPr defaultColWidth="10.875" defaultRowHeight="20.100000000000001" customHeight="1"/>
  <cols>
    <col min="1" max="1" width="5.5" style="489" customWidth="1"/>
    <col min="2" max="2" width="46.125" style="489" customWidth="1"/>
    <col min="3" max="7" width="12" style="489" customWidth="1"/>
    <col min="8" max="8" width="5.5" style="61" customWidth="1"/>
    <col min="9" max="16384" width="10.875" style="61"/>
  </cols>
  <sheetData>
    <row r="2" spans="1:8" ht="20.100000000000001" customHeight="1">
      <c r="A2" s="88" t="s">
        <v>15</v>
      </c>
      <c r="B2" s="1721" t="s">
        <v>1378</v>
      </c>
      <c r="C2" s="1721"/>
      <c r="D2" s="1721"/>
      <c r="E2" s="1721"/>
      <c r="F2" s="1721"/>
      <c r="G2" s="1721"/>
      <c r="H2" s="139"/>
    </row>
    <row r="3" spans="1:8" ht="20.100000000000001" customHeight="1">
      <c r="B3" s="1476"/>
      <c r="C3" s="1476"/>
    </row>
    <row r="4" spans="1:8" ht="20.100000000000001" customHeight="1">
      <c r="B4" s="1477" t="s">
        <v>457</v>
      </c>
      <c r="C4" s="1437">
        <v>2019</v>
      </c>
      <c r="D4" s="1478">
        <v>2018</v>
      </c>
      <c r="E4" s="1478">
        <v>2017</v>
      </c>
      <c r="F4" s="1478">
        <v>2016</v>
      </c>
      <c r="G4" s="1478">
        <v>2015</v>
      </c>
    </row>
    <row r="5" spans="1:8" ht="20.100000000000001" customHeight="1">
      <c r="B5" s="459" t="s">
        <v>36</v>
      </c>
      <c r="C5" s="1479">
        <v>0.1</v>
      </c>
      <c r="D5" s="1480">
        <v>0.1</v>
      </c>
      <c r="E5" s="1480">
        <v>0.1</v>
      </c>
      <c r="F5" s="1480">
        <v>0.12</v>
      </c>
      <c r="G5" s="1480">
        <v>0.13</v>
      </c>
    </row>
    <row r="6" spans="1:8" ht="20.100000000000001" customHeight="1">
      <c r="B6" s="459" t="s">
        <v>37</v>
      </c>
      <c r="C6" s="1479">
        <v>0.4</v>
      </c>
      <c r="D6" s="1481">
        <v>0.39</v>
      </c>
      <c r="E6" s="1481">
        <v>0.37</v>
      </c>
      <c r="F6" s="1481">
        <v>0.41</v>
      </c>
      <c r="G6" s="1481">
        <v>0.41</v>
      </c>
    </row>
    <row r="7" spans="1:8" ht="20.100000000000001" customHeight="1">
      <c r="B7" s="459" t="s">
        <v>38</v>
      </c>
      <c r="C7" s="1479">
        <v>0.26</v>
      </c>
      <c r="D7" s="1481">
        <v>0.3</v>
      </c>
      <c r="E7" s="1481">
        <v>0.31</v>
      </c>
      <c r="F7" s="1481">
        <v>0.3</v>
      </c>
      <c r="G7" s="1481">
        <v>0.34</v>
      </c>
    </row>
    <row r="8" spans="1:8" ht="20.100000000000001" customHeight="1">
      <c r="B8" s="537" t="s">
        <v>40</v>
      </c>
      <c r="C8" s="1482">
        <v>0.24</v>
      </c>
      <c r="D8" s="1483">
        <v>0.21</v>
      </c>
      <c r="E8" s="1483">
        <v>0.22</v>
      </c>
      <c r="F8" s="1483">
        <v>0.16</v>
      </c>
      <c r="G8" s="1483">
        <v>0.12</v>
      </c>
    </row>
    <row r="9" spans="1:8" ht="20.100000000000001" customHeight="1">
      <c r="B9" s="1462" t="s">
        <v>32</v>
      </c>
      <c r="C9" s="1484">
        <v>1</v>
      </c>
      <c r="D9" s="1485">
        <v>1</v>
      </c>
      <c r="E9" s="1485">
        <v>1</v>
      </c>
      <c r="F9" s="1485">
        <v>1</v>
      </c>
      <c r="G9" s="1485">
        <v>1</v>
      </c>
    </row>
    <row r="11" spans="1:8" ht="20.100000000000001" customHeight="1">
      <c r="B11" s="1795" t="s">
        <v>486</v>
      </c>
      <c r="C11" s="1795"/>
      <c r="D11" s="1795"/>
      <c r="E11" s="1795"/>
      <c r="F11" s="1795"/>
      <c r="G11" s="1796"/>
      <c r="H11" s="1796"/>
    </row>
  </sheetData>
  <mergeCells count="2">
    <mergeCell ref="B2:G2"/>
    <mergeCell ref="B11:H11"/>
  </mergeCells>
  <hyperlinks>
    <hyperlink ref="A2" location="Summary!A1" display=" " xr:uid="{00000000-0004-0000-4B00-000000000000}"/>
  </hyperlinks>
  <pageMargins left="0.74803149606299213" right="0.74803149606299213" top="0.98425196850393704" bottom="0.98425196850393704" header="0.51181102362204722" footer="0.51181102362204722"/>
  <pageSetup paperSize="9" orientation="landscape" copies="4"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Feuille77">
    <tabColor rgb="FF00976D"/>
    <pageSetUpPr fitToPage="1"/>
  </sheetPr>
  <dimension ref="A2:G10"/>
  <sheetViews>
    <sheetView showGridLines="0" view="pageBreakPreview" zoomScaleNormal="150" zoomScaleSheetLayoutView="100" zoomScalePageLayoutView="150" workbookViewId="0"/>
  </sheetViews>
  <sheetFormatPr defaultColWidth="10.875" defaultRowHeight="20.100000000000001" customHeight="1"/>
  <cols>
    <col min="1" max="1" width="5.5" style="61" customWidth="1"/>
    <col min="2" max="2" width="46.125" style="489" customWidth="1"/>
    <col min="3" max="7" width="12" style="489" customWidth="1"/>
    <col min="8" max="8" width="5.5" style="61" customWidth="1"/>
    <col min="9" max="16384" width="10.875" style="61"/>
  </cols>
  <sheetData>
    <row r="2" spans="1:7" ht="20.100000000000001" customHeight="1">
      <c r="A2" s="88" t="s">
        <v>15</v>
      </c>
      <c r="B2" s="1751" t="s">
        <v>491</v>
      </c>
      <c r="C2" s="1751"/>
      <c r="D2" s="1738"/>
      <c r="E2" s="1738"/>
      <c r="F2" s="1738"/>
      <c r="G2" s="1738"/>
    </row>
    <row r="4" spans="1:7" ht="20.100000000000001" customHeight="1">
      <c r="B4" s="1477" t="s">
        <v>9</v>
      </c>
      <c r="C4" s="1437">
        <v>2019</v>
      </c>
      <c r="D4" s="1478">
        <v>2018</v>
      </c>
      <c r="E4" s="1478">
        <v>2017</v>
      </c>
      <c r="F4" s="1478">
        <v>2016</v>
      </c>
      <c r="G4" s="1478">
        <v>2015</v>
      </c>
    </row>
    <row r="5" spans="1:7" ht="20.100000000000001" customHeight="1">
      <c r="B5" s="459" t="s">
        <v>490</v>
      </c>
      <c r="C5" s="795">
        <v>4828</v>
      </c>
      <c r="D5" s="1486">
        <v>4904</v>
      </c>
      <c r="E5" s="1486">
        <v>4645</v>
      </c>
      <c r="F5" s="1486">
        <v>4471</v>
      </c>
      <c r="G5" s="1487">
        <v>4256</v>
      </c>
    </row>
    <row r="6" spans="1:7" ht="20.100000000000001" customHeight="1">
      <c r="B6" s="459" t="s">
        <v>489</v>
      </c>
      <c r="C6" s="795" t="s">
        <v>10</v>
      </c>
      <c r="D6" s="637" t="s">
        <v>10</v>
      </c>
      <c r="E6" s="637" t="s">
        <v>10</v>
      </c>
      <c r="F6" s="637" t="s">
        <v>10</v>
      </c>
      <c r="G6" s="638">
        <v>155</v>
      </c>
    </row>
    <row r="7" spans="1:7" ht="20.100000000000001" customHeight="1">
      <c r="B7" s="1425" t="s">
        <v>488</v>
      </c>
      <c r="C7" s="1387" t="s">
        <v>10</v>
      </c>
      <c r="D7" s="1488" t="s">
        <v>10</v>
      </c>
      <c r="E7" s="1488">
        <v>81</v>
      </c>
      <c r="F7" s="1488">
        <v>1102</v>
      </c>
      <c r="G7" s="1488">
        <v>1093</v>
      </c>
    </row>
    <row r="8" spans="1:7" ht="12" customHeight="1"/>
    <row r="9" spans="1:7" s="157" customFormat="1" ht="20.100000000000001" customHeight="1">
      <c r="B9" s="1791" t="s">
        <v>487</v>
      </c>
      <c r="C9" s="1791"/>
      <c r="D9" s="1791"/>
      <c r="E9" s="1791"/>
      <c r="F9" s="1791"/>
      <c r="G9" s="1791"/>
    </row>
    <row r="10" spans="1:7" ht="20.100000000000001" customHeight="1">
      <c r="B10" s="1791" t="s">
        <v>553</v>
      </c>
      <c r="C10" s="1791"/>
      <c r="D10" s="1791"/>
      <c r="E10" s="1791"/>
      <c r="F10" s="1791"/>
      <c r="G10" s="1791"/>
    </row>
  </sheetData>
  <mergeCells count="3">
    <mergeCell ref="B2:G2"/>
    <mergeCell ref="B9:G9"/>
    <mergeCell ref="B10:G10"/>
  </mergeCells>
  <hyperlinks>
    <hyperlink ref="A2" location="Summary!A1" display=" " xr:uid="{00000000-0004-0000-4C00-000000000000}"/>
  </hyperlinks>
  <pageMargins left="0.74803149606299213" right="0.74803149606299213" top="0.98425196850393704" bottom="0.98425196850393704" header="0.51181102362204722" footer="0.51181102362204722"/>
  <pageSetup paperSize="9" orientation="landscape"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Feuille79">
    <tabColor rgb="FF00976D"/>
    <pageSetUpPr fitToPage="1"/>
  </sheetPr>
  <dimension ref="A2:H13"/>
  <sheetViews>
    <sheetView showGridLines="0" view="pageBreakPreview" zoomScaleNormal="150" zoomScaleSheetLayoutView="100" zoomScalePageLayoutView="150" workbookViewId="0"/>
  </sheetViews>
  <sheetFormatPr defaultColWidth="10.875" defaultRowHeight="20.100000000000001" customHeight="1"/>
  <cols>
    <col min="1" max="1" width="5.5" style="489" customWidth="1"/>
    <col min="2" max="2" width="46.125" style="489" customWidth="1"/>
    <col min="3" max="7" width="12" style="489" customWidth="1"/>
    <col min="8" max="8" width="5.5" style="489" customWidth="1"/>
    <col min="9" max="16384" width="10.875" style="61"/>
  </cols>
  <sheetData>
    <row r="2" spans="1:8" ht="20.100000000000001" customHeight="1">
      <c r="A2" s="88" t="s">
        <v>15</v>
      </c>
      <c r="B2" s="1738" t="s">
        <v>1379</v>
      </c>
      <c r="C2" s="1738"/>
      <c r="D2" s="1738"/>
      <c r="E2" s="1738"/>
      <c r="F2" s="1738"/>
      <c r="G2" s="1738"/>
      <c r="H2" s="1738"/>
    </row>
    <row r="4" spans="1:8" ht="20.100000000000001" customHeight="1">
      <c r="B4" s="1477" t="s">
        <v>457</v>
      </c>
      <c r="C4" s="1437">
        <v>2019</v>
      </c>
      <c r="D4" s="1478">
        <v>2018</v>
      </c>
      <c r="E4" s="1478">
        <v>2017</v>
      </c>
      <c r="F4" s="1478">
        <v>2016</v>
      </c>
      <c r="G4" s="1478">
        <v>2015</v>
      </c>
    </row>
    <row r="5" spans="1:8" ht="20.100000000000001" customHeight="1">
      <c r="B5" s="459" t="s">
        <v>36</v>
      </c>
      <c r="C5" s="601">
        <v>0.18</v>
      </c>
      <c r="D5" s="1480">
        <v>0.19</v>
      </c>
      <c r="E5" s="1480">
        <v>0.18</v>
      </c>
      <c r="F5" s="1480">
        <v>0.15</v>
      </c>
      <c r="G5" s="1480">
        <v>0.14000000000000001</v>
      </c>
    </row>
    <row r="6" spans="1:8" ht="20.100000000000001" customHeight="1">
      <c r="B6" s="459" t="s">
        <v>37</v>
      </c>
      <c r="C6" s="601">
        <v>0.41</v>
      </c>
      <c r="D6" s="1481">
        <v>0.41</v>
      </c>
      <c r="E6" s="1481">
        <v>0.4</v>
      </c>
      <c r="F6" s="1481">
        <v>0.35</v>
      </c>
      <c r="G6" s="1481">
        <v>0.35</v>
      </c>
    </row>
    <row r="7" spans="1:8" ht="20.100000000000001" customHeight="1">
      <c r="B7" s="459" t="s">
        <v>38</v>
      </c>
      <c r="C7" s="601">
        <v>0.28000000000000003</v>
      </c>
      <c r="D7" s="1481">
        <v>0.26</v>
      </c>
      <c r="E7" s="1481">
        <v>0.26</v>
      </c>
      <c r="F7" s="1481">
        <v>0.25</v>
      </c>
      <c r="G7" s="1481">
        <v>0.26</v>
      </c>
    </row>
    <row r="8" spans="1:8" ht="20.100000000000001" customHeight="1">
      <c r="B8" s="537" t="s">
        <v>40</v>
      </c>
      <c r="C8" s="1489">
        <v>0.14000000000000001</v>
      </c>
      <c r="D8" s="1483">
        <v>0.14000000000000001</v>
      </c>
      <c r="E8" s="1483">
        <v>0.16</v>
      </c>
      <c r="F8" s="1483">
        <v>0.25</v>
      </c>
      <c r="G8" s="1483">
        <v>0.25</v>
      </c>
    </row>
    <row r="9" spans="1:8" ht="20.100000000000001" customHeight="1">
      <c r="B9" s="1462" t="s">
        <v>32</v>
      </c>
      <c r="C9" s="1485">
        <v>1</v>
      </c>
      <c r="D9" s="1485">
        <v>1</v>
      </c>
      <c r="E9" s="1485">
        <v>1</v>
      </c>
      <c r="F9" s="1485">
        <v>1</v>
      </c>
      <c r="G9" s="1485">
        <v>1</v>
      </c>
    </row>
    <row r="11" spans="1:8" ht="20.100000000000001" customHeight="1">
      <c r="B11" s="1791" t="s">
        <v>492</v>
      </c>
      <c r="C11" s="1791"/>
      <c r="D11" s="1791"/>
      <c r="E11" s="1791"/>
      <c r="F11" s="1791"/>
      <c r="G11" s="1791"/>
      <c r="H11" s="1791"/>
    </row>
    <row r="12" spans="1:8" ht="27.75" customHeight="1">
      <c r="B12" s="1788" t="s">
        <v>554</v>
      </c>
      <c r="C12" s="1788"/>
      <c r="D12" s="1788"/>
      <c r="E12" s="1788"/>
      <c r="F12" s="1788"/>
      <c r="G12" s="1788"/>
      <c r="H12" s="1229"/>
    </row>
    <row r="13" spans="1:8" ht="20.100000000000001" customHeight="1">
      <c r="B13" s="1788" t="s">
        <v>555</v>
      </c>
      <c r="C13" s="1788"/>
      <c r="D13" s="1788"/>
      <c r="E13" s="1788"/>
      <c r="F13" s="1788"/>
      <c r="G13" s="1788"/>
    </row>
  </sheetData>
  <mergeCells count="4">
    <mergeCell ref="B2:H2"/>
    <mergeCell ref="B11:H11"/>
    <mergeCell ref="B12:G12"/>
    <mergeCell ref="B13:G13"/>
  </mergeCells>
  <hyperlinks>
    <hyperlink ref="A2" location="Summary!A1" display=" " xr:uid="{00000000-0004-0000-4D00-000000000000}"/>
  </hyperlinks>
  <pageMargins left="0.74803149606299213" right="0.74803149606299213" top="0.98425196850393704" bottom="0.98425196850393704" header="0.51181102362204722" footer="0.51181102362204722"/>
  <pageSetup paperSize="9" orientation="landscape"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Feuille80">
    <tabColor rgb="FF00976D"/>
    <pageSetUpPr fitToPage="1"/>
  </sheetPr>
  <dimension ref="A2:H15"/>
  <sheetViews>
    <sheetView showGridLines="0" view="pageBreakPreview" zoomScaleNormal="115" zoomScaleSheetLayoutView="100" zoomScalePageLayoutView="115" workbookViewId="0"/>
  </sheetViews>
  <sheetFormatPr defaultColWidth="10.875" defaultRowHeight="20.100000000000001" customHeight="1"/>
  <cols>
    <col min="1" max="1" width="5.5" style="489" customWidth="1"/>
    <col min="2" max="2" width="46.125" style="489" customWidth="1"/>
    <col min="3" max="7" width="12" style="489" customWidth="1"/>
    <col min="8" max="8" width="5.5" style="61" customWidth="1"/>
    <col min="9" max="16384" width="10.875" style="61"/>
  </cols>
  <sheetData>
    <row r="2" spans="1:8" ht="20.100000000000001" customHeight="1">
      <c r="A2" s="88" t="s">
        <v>15</v>
      </c>
      <c r="B2" s="1721" t="s">
        <v>855</v>
      </c>
      <c r="C2" s="1721"/>
      <c r="D2" s="1721"/>
      <c r="E2" s="1721"/>
      <c r="F2" s="1721"/>
      <c r="G2" s="1721"/>
      <c r="H2" s="1721"/>
    </row>
    <row r="4" spans="1:8" ht="20.100000000000001" customHeight="1">
      <c r="B4" s="1477" t="s">
        <v>457</v>
      </c>
      <c r="C4" s="1437">
        <v>2019</v>
      </c>
      <c r="D4" s="1478">
        <v>2018</v>
      </c>
      <c r="E4" s="1478">
        <v>2017</v>
      </c>
      <c r="F4" s="1478">
        <v>2016</v>
      </c>
      <c r="G4" s="1478">
        <v>2015</v>
      </c>
    </row>
    <row r="5" spans="1:8" ht="20.100000000000001" customHeight="1">
      <c r="B5" s="459" t="s">
        <v>494</v>
      </c>
      <c r="C5" s="1479">
        <v>1</v>
      </c>
      <c r="D5" s="1480">
        <v>1</v>
      </c>
      <c r="E5" s="1480">
        <v>0.98</v>
      </c>
      <c r="F5" s="1480">
        <v>0.8</v>
      </c>
      <c r="G5" s="1490">
        <v>0.77</v>
      </c>
      <c r="H5" s="979"/>
    </row>
    <row r="6" spans="1:8" ht="20.100000000000001" customHeight="1">
      <c r="B6" s="459" t="s">
        <v>556</v>
      </c>
      <c r="C6" s="1479" t="s">
        <v>10</v>
      </c>
      <c r="D6" s="1481" t="s">
        <v>10</v>
      </c>
      <c r="E6" s="1481" t="s">
        <v>10</v>
      </c>
      <c r="F6" s="1481" t="s">
        <v>10</v>
      </c>
      <c r="G6" s="1491" t="s">
        <v>10</v>
      </c>
    </row>
    <row r="7" spans="1:8" ht="20.100000000000001" customHeight="1">
      <c r="B7" s="459" t="s">
        <v>493</v>
      </c>
      <c r="C7" s="1479" t="s">
        <v>10</v>
      </c>
      <c r="D7" s="1481" t="s">
        <v>10</v>
      </c>
      <c r="E7" s="1481" t="s">
        <v>10</v>
      </c>
      <c r="F7" s="1481" t="s">
        <v>10</v>
      </c>
      <c r="G7" s="1491">
        <v>0.03</v>
      </c>
    </row>
    <row r="8" spans="1:8" ht="20.100000000000001" customHeight="1">
      <c r="B8" s="1492" t="s">
        <v>557</v>
      </c>
      <c r="C8" s="1493" t="s">
        <v>10</v>
      </c>
      <c r="D8" s="1483" t="s">
        <v>10</v>
      </c>
      <c r="E8" s="1483">
        <v>0.02</v>
      </c>
      <c r="F8" s="1483">
        <v>0.2</v>
      </c>
      <c r="G8" s="1494">
        <v>0.2</v>
      </c>
    </row>
    <row r="9" spans="1:8" ht="20.100000000000001" customHeight="1">
      <c r="B9" s="1462" t="s">
        <v>32</v>
      </c>
      <c r="C9" s="1495">
        <v>1</v>
      </c>
      <c r="D9" s="1496">
        <v>1</v>
      </c>
      <c r="E9" s="1496">
        <v>1</v>
      </c>
      <c r="F9" s="1496">
        <v>1</v>
      </c>
      <c r="G9" s="1497">
        <v>1</v>
      </c>
    </row>
    <row r="11" spans="1:8" ht="20.100000000000001" customHeight="1">
      <c r="B11" s="1797" t="s">
        <v>492</v>
      </c>
      <c r="C11" s="1797"/>
      <c r="D11" s="1797"/>
      <c r="E11" s="1797"/>
      <c r="F11" s="1797"/>
      <c r="G11" s="1797"/>
      <c r="H11" s="157"/>
    </row>
    <row r="12" spans="1:8" ht="20.100000000000001" customHeight="1">
      <c r="B12" s="1798" t="s">
        <v>554</v>
      </c>
      <c r="C12" s="1798"/>
      <c r="D12" s="1798"/>
      <c r="E12" s="1798"/>
      <c r="F12" s="1798"/>
      <c r="G12" s="1798"/>
      <c r="H12" s="742"/>
    </row>
    <row r="13" spans="1:8" ht="20.100000000000001" customHeight="1">
      <c r="B13" s="1799" t="s">
        <v>558</v>
      </c>
      <c r="C13" s="1799"/>
      <c r="D13" s="1799"/>
      <c r="E13" s="1799"/>
      <c r="F13" s="1799"/>
      <c r="G13" s="1799"/>
      <c r="H13" s="742"/>
    </row>
    <row r="14" spans="1:8" ht="20.100000000000001" customHeight="1">
      <c r="B14" s="1799" t="s">
        <v>559</v>
      </c>
      <c r="C14" s="1799"/>
      <c r="D14" s="1799"/>
      <c r="E14" s="1799"/>
      <c r="F14" s="1799"/>
      <c r="G14" s="1799"/>
      <c r="H14" s="742"/>
    </row>
    <row r="15" spans="1:8" ht="20.100000000000001" customHeight="1">
      <c r="B15" s="1498"/>
      <c r="C15" s="1498"/>
      <c r="D15" s="1498"/>
      <c r="E15" s="1498"/>
      <c r="F15" s="1498"/>
    </row>
  </sheetData>
  <mergeCells count="5">
    <mergeCell ref="B2:H2"/>
    <mergeCell ref="B11:G11"/>
    <mergeCell ref="B12:G12"/>
    <mergeCell ref="B13:G13"/>
    <mergeCell ref="B14:G14"/>
  </mergeCells>
  <hyperlinks>
    <hyperlink ref="A2" location="Summary!A1" display=" " xr:uid="{00000000-0004-0000-4E00-000000000000}"/>
  </hyperlinks>
  <pageMargins left="0.74803149606299213" right="0.74803149606299213" top="0.98425196850393704" bottom="0.98425196850393704" header="0.51181102362204722" footer="0.51181102362204722"/>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le8">
    <tabColor rgb="FF0076BD"/>
    <pageSetUpPr fitToPage="1"/>
  </sheetPr>
  <dimension ref="A2:H31"/>
  <sheetViews>
    <sheetView showGridLines="0" view="pageBreakPreview" zoomScaleSheetLayoutView="100" workbookViewId="0">
      <pane ySplit="5" topLeftCell="A9" activePane="bottomLeft" state="frozen"/>
      <selection pane="bottomLeft"/>
    </sheetView>
  </sheetViews>
  <sheetFormatPr defaultColWidth="11" defaultRowHeight="20.100000000000001" customHeight="1"/>
  <cols>
    <col min="1" max="1" width="5.5" style="61" customWidth="1"/>
    <col min="2" max="2" width="59" style="61" customWidth="1"/>
    <col min="3" max="7" width="12" style="89" customWidth="1"/>
    <col min="8" max="8" width="5.5" style="61" customWidth="1"/>
    <col min="9" max="11" width="11" style="61"/>
    <col min="12" max="12" width="10.375" style="61" customWidth="1"/>
    <col min="13" max="13" width="0" style="61" hidden="1" customWidth="1"/>
    <col min="14" max="16384" width="11" style="61"/>
  </cols>
  <sheetData>
    <row r="2" spans="1:8" ht="20.100000000000001" customHeight="1">
      <c r="A2" s="88" t="s">
        <v>15</v>
      </c>
      <c r="B2" s="139" t="s">
        <v>1231</v>
      </c>
      <c r="C2" s="159"/>
      <c r="D2" s="159"/>
      <c r="E2" s="159"/>
      <c r="F2" s="159"/>
      <c r="G2" s="159"/>
      <c r="H2" s="139"/>
    </row>
    <row r="4" spans="1:8" ht="20.100000000000001" customHeight="1">
      <c r="B4" s="383" t="s">
        <v>16</v>
      </c>
      <c r="C4" s="2"/>
      <c r="D4" s="2"/>
      <c r="E4" s="2"/>
      <c r="F4" s="2"/>
      <c r="G4" s="200"/>
      <c r="H4" s="200"/>
    </row>
    <row r="5" spans="1:8" ht="20.100000000000001" customHeight="1">
      <c r="B5" s="93" t="s">
        <v>151</v>
      </c>
      <c r="C5" s="94">
        <v>2019</v>
      </c>
      <c r="D5" s="95">
        <v>2018</v>
      </c>
      <c r="E5" s="95">
        <v>2017</v>
      </c>
      <c r="F5" s="95">
        <v>2016</v>
      </c>
      <c r="G5" s="95">
        <v>2015</v>
      </c>
    </row>
    <row r="6" spans="1:8" ht="20.100000000000001" customHeight="1">
      <c r="B6" s="384" t="s">
        <v>0</v>
      </c>
      <c r="C6" s="385">
        <v>200316</v>
      </c>
      <c r="D6" s="386">
        <v>209363</v>
      </c>
      <c r="E6" s="207">
        <v>171493</v>
      </c>
      <c r="F6" s="386">
        <v>149743</v>
      </c>
      <c r="G6" s="387">
        <v>165357</v>
      </c>
    </row>
    <row r="7" spans="1:8" ht="20.100000000000001" customHeight="1">
      <c r="B7" s="142" t="s">
        <v>17</v>
      </c>
      <c r="C7" s="388">
        <v>-24067</v>
      </c>
      <c r="D7" s="389">
        <v>-25257</v>
      </c>
      <c r="E7" s="390">
        <v>-22394</v>
      </c>
      <c r="F7" s="391">
        <v>-21818</v>
      </c>
      <c r="G7" s="392">
        <v>-21936</v>
      </c>
    </row>
    <row r="8" spans="1:8" ht="20.100000000000001" customHeight="1">
      <c r="B8" s="393" t="s">
        <v>172</v>
      </c>
      <c r="C8" s="394">
        <v>176249</v>
      </c>
      <c r="D8" s="395">
        <v>184106</v>
      </c>
      <c r="E8" s="396">
        <v>149099</v>
      </c>
      <c r="F8" s="395">
        <v>127925</v>
      </c>
      <c r="G8" s="397">
        <v>143421</v>
      </c>
    </row>
    <row r="9" spans="1:8" ht="20.100000000000001" customHeight="1">
      <c r="B9" s="142" t="s">
        <v>18</v>
      </c>
      <c r="C9" s="398">
        <v>-116221</v>
      </c>
      <c r="D9" s="390">
        <v>-125816</v>
      </c>
      <c r="E9" s="390">
        <v>-99411</v>
      </c>
      <c r="F9" s="391">
        <v>-83377</v>
      </c>
      <c r="G9" s="392">
        <v>-96671</v>
      </c>
    </row>
    <row r="10" spans="1:8" ht="20.100000000000001" customHeight="1">
      <c r="B10" s="142" t="s">
        <v>19</v>
      </c>
      <c r="C10" s="399">
        <v>-27255</v>
      </c>
      <c r="D10" s="390">
        <v>-27484</v>
      </c>
      <c r="E10" s="390">
        <v>-24966</v>
      </c>
      <c r="F10" s="391">
        <v>-24302</v>
      </c>
      <c r="G10" s="392">
        <v>-24345</v>
      </c>
    </row>
    <row r="11" spans="1:8" ht="20.100000000000001" customHeight="1">
      <c r="B11" s="142" t="s">
        <v>20</v>
      </c>
      <c r="C11" s="385">
        <v>-785</v>
      </c>
      <c r="D11" s="390">
        <v>-797</v>
      </c>
      <c r="E11" s="390">
        <v>-864</v>
      </c>
      <c r="F11" s="391">
        <v>-1264</v>
      </c>
      <c r="G11" s="392">
        <v>-1991</v>
      </c>
    </row>
    <row r="12" spans="1:8" ht="20.100000000000001" customHeight="1">
      <c r="B12" s="142" t="s">
        <v>215</v>
      </c>
      <c r="C12" s="385">
        <v>-15731</v>
      </c>
      <c r="D12" s="390">
        <v>-13992</v>
      </c>
      <c r="E12" s="390">
        <v>-16103</v>
      </c>
      <c r="F12" s="391">
        <v>-13523</v>
      </c>
      <c r="G12" s="392">
        <v>-17720</v>
      </c>
    </row>
    <row r="13" spans="1:8" ht="20.100000000000001" customHeight="1">
      <c r="B13" s="142" t="s">
        <v>21</v>
      </c>
      <c r="C13" s="385">
        <v>1163</v>
      </c>
      <c r="D13" s="390">
        <v>1838</v>
      </c>
      <c r="E13" s="390">
        <v>3811</v>
      </c>
      <c r="F13" s="391">
        <v>1299</v>
      </c>
      <c r="G13" s="392">
        <v>3606</v>
      </c>
    </row>
    <row r="14" spans="1:8" ht="20.100000000000001" customHeight="1">
      <c r="B14" s="400" t="s">
        <v>22</v>
      </c>
      <c r="C14" s="394">
        <v>-1192</v>
      </c>
      <c r="D14" s="395">
        <v>-1273</v>
      </c>
      <c r="E14" s="395">
        <v>-1034</v>
      </c>
      <c r="F14" s="395">
        <v>-1027</v>
      </c>
      <c r="G14" s="397">
        <v>-1577</v>
      </c>
    </row>
    <row r="15" spans="1:8" ht="20.100000000000001" customHeight="1">
      <c r="B15" s="142" t="s">
        <v>23</v>
      </c>
      <c r="C15" s="398">
        <v>-2333</v>
      </c>
      <c r="D15" s="390">
        <v>-1933</v>
      </c>
      <c r="E15" s="390">
        <v>-1396</v>
      </c>
      <c r="F15" s="391">
        <v>-1108</v>
      </c>
      <c r="G15" s="392">
        <v>-967</v>
      </c>
    </row>
    <row r="16" spans="1:8" ht="20.100000000000001" customHeight="1">
      <c r="B16" s="142" t="s">
        <v>216</v>
      </c>
      <c r="C16" s="385">
        <v>-19</v>
      </c>
      <c r="D16" s="390">
        <v>-188</v>
      </c>
      <c r="E16" s="390">
        <v>-138</v>
      </c>
      <c r="F16" s="391">
        <v>4</v>
      </c>
      <c r="G16" s="392">
        <v>94</v>
      </c>
    </row>
    <row r="17" spans="2:7" ht="20.100000000000001" customHeight="1">
      <c r="B17" s="400" t="s">
        <v>173</v>
      </c>
      <c r="C17" s="394">
        <v>-2352</v>
      </c>
      <c r="D17" s="395">
        <v>-2121</v>
      </c>
      <c r="E17" s="396">
        <v>-1534</v>
      </c>
      <c r="F17" s="395">
        <v>-1104</v>
      </c>
      <c r="G17" s="397">
        <v>-873</v>
      </c>
    </row>
    <row r="18" spans="2:7" ht="20.100000000000001" customHeight="1">
      <c r="B18" s="142" t="s">
        <v>24</v>
      </c>
      <c r="C18" s="398">
        <v>792</v>
      </c>
      <c r="D18" s="390">
        <v>1120</v>
      </c>
      <c r="E18" s="390">
        <v>957</v>
      </c>
      <c r="F18" s="391">
        <v>971</v>
      </c>
      <c r="G18" s="392">
        <v>882</v>
      </c>
    </row>
    <row r="19" spans="2:7" ht="20.100000000000001" customHeight="1">
      <c r="B19" s="400" t="s">
        <v>25</v>
      </c>
      <c r="C19" s="394">
        <v>-764</v>
      </c>
      <c r="D19" s="395">
        <v>-685</v>
      </c>
      <c r="E19" s="396">
        <v>-642</v>
      </c>
      <c r="F19" s="395">
        <v>-636</v>
      </c>
      <c r="G19" s="397">
        <v>-654</v>
      </c>
    </row>
    <row r="20" spans="2:7" ht="20.100000000000001" customHeight="1">
      <c r="B20" s="401" t="s">
        <v>26</v>
      </c>
      <c r="C20" s="402">
        <v>3406</v>
      </c>
      <c r="D20" s="395">
        <v>3170</v>
      </c>
      <c r="E20" s="403">
        <v>2015</v>
      </c>
      <c r="F20" s="404">
        <v>2214</v>
      </c>
      <c r="G20" s="405">
        <v>2361</v>
      </c>
    </row>
    <row r="21" spans="2:7" ht="20.100000000000001" customHeight="1">
      <c r="B21" s="401" t="s">
        <v>27</v>
      </c>
      <c r="C21" s="402">
        <v>-5872</v>
      </c>
      <c r="D21" s="395">
        <v>-6516</v>
      </c>
      <c r="E21" s="403">
        <v>-3029</v>
      </c>
      <c r="F21" s="404">
        <v>-970</v>
      </c>
      <c r="G21" s="405">
        <v>-1653</v>
      </c>
    </row>
    <row r="22" spans="2:7" ht="20.100000000000001" customHeight="1">
      <c r="B22" s="406" t="s">
        <v>28</v>
      </c>
      <c r="C22" s="407">
        <v>11438</v>
      </c>
      <c r="D22" s="408">
        <v>11550</v>
      </c>
      <c r="E22" s="408">
        <v>8299</v>
      </c>
      <c r="F22" s="409">
        <v>6206</v>
      </c>
      <c r="G22" s="410">
        <v>4786</v>
      </c>
    </row>
    <row r="23" spans="2:7" ht="20.100000000000001" customHeight="1">
      <c r="B23" s="142" t="s">
        <v>29</v>
      </c>
      <c r="C23" s="385">
        <v>11267</v>
      </c>
      <c r="D23" s="390">
        <v>11446</v>
      </c>
      <c r="E23" s="390">
        <v>8631</v>
      </c>
      <c r="F23" s="391">
        <v>6196</v>
      </c>
      <c r="G23" s="392">
        <v>5087</v>
      </c>
    </row>
    <row r="24" spans="2:7" ht="20.100000000000001" customHeight="1">
      <c r="B24" s="400" t="s">
        <v>30</v>
      </c>
      <c r="C24" s="394">
        <v>171</v>
      </c>
      <c r="D24" s="395">
        <v>104</v>
      </c>
      <c r="E24" s="396">
        <v>-332</v>
      </c>
      <c r="F24" s="238">
        <v>10</v>
      </c>
      <c r="G24" s="411">
        <v>-301</v>
      </c>
    </row>
    <row r="25" spans="2:7" ht="20.100000000000001" customHeight="1">
      <c r="B25" s="401" t="s">
        <v>141</v>
      </c>
      <c r="C25" s="412">
        <v>4.2</v>
      </c>
      <c r="D25" s="413">
        <v>4.2699999999999996</v>
      </c>
      <c r="E25" s="414">
        <v>3.36</v>
      </c>
      <c r="F25" s="415">
        <v>2.52</v>
      </c>
      <c r="G25" s="416">
        <v>2.17</v>
      </c>
    </row>
    <row r="26" spans="2:7" ht="20.100000000000001" customHeight="1">
      <c r="B26" s="401" t="s">
        <v>142</v>
      </c>
      <c r="C26" s="412">
        <v>4.17</v>
      </c>
      <c r="D26" s="413">
        <v>4.24</v>
      </c>
      <c r="E26" s="414">
        <v>3.34</v>
      </c>
      <c r="F26" s="417">
        <v>2.5099999999999998</v>
      </c>
      <c r="G26" s="418">
        <v>2.16</v>
      </c>
    </row>
    <row r="27" spans="2:7" ht="20.100000000000001" customHeight="1">
      <c r="B27" s="406" t="s">
        <v>662</v>
      </c>
      <c r="C27" s="407">
        <v>11828</v>
      </c>
      <c r="D27" s="408">
        <v>13559</v>
      </c>
      <c r="E27" s="408">
        <v>10578</v>
      </c>
      <c r="F27" s="409">
        <v>8287</v>
      </c>
      <c r="G27" s="410">
        <v>10518</v>
      </c>
    </row>
    <row r="28" spans="2:7" ht="20.100000000000001" customHeight="1">
      <c r="B28" s="419" t="s">
        <v>629</v>
      </c>
      <c r="C28" s="420">
        <v>4.38</v>
      </c>
      <c r="D28" s="421">
        <v>5.05</v>
      </c>
      <c r="E28" s="422">
        <v>4.12</v>
      </c>
      <c r="F28" s="421">
        <v>3.38</v>
      </c>
      <c r="G28" s="423">
        <v>4.51</v>
      </c>
    </row>
    <row r="30" spans="2:7" ht="20.100000000000001" customHeight="1">
      <c r="B30" s="9" t="s">
        <v>218</v>
      </c>
    </row>
    <row r="31" spans="2:7" ht="20.100000000000001" customHeight="1">
      <c r="B31" s="9" t="s">
        <v>638</v>
      </c>
    </row>
  </sheetData>
  <hyperlinks>
    <hyperlink ref="A2" location="Summary!A1" display=" " xr:uid="{00000000-0004-0000-0700-000000000000}"/>
  </hyperlinks>
  <pageMargins left="0.74803149606299213" right="0.74803149606299213" top="0.98425196850393704" bottom="0.98425196850393704" header="0.51181102362204722" footer="0.51181102362204722"/>
  <pageSetup paperSize="9" scale="61" orientation="portrait" r:id="rId1"/>
  <headerFooter>
    <oddFooter>&amp;L&amp;1#&amp;"Calibri"&amp;10&amp;K000000TOTAL Classification: Restricted Distribution TOTAL - All rights reserved</oddFooter>
  </headerFooter>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Feuille81">
    <tabColor rgb="FFCF3087"/>
  </sheetPr>
  <dimension ref="A2:G40"/>
  <sheetViews>
    <sheetView showGridLines="0" view="pageBreakPreview" zoomScaleSheetLayoutView="100" workbookViewId="0"/>
  </sheetViews>
  <sheetFormatPr defaultColWidth="10.875" defaultRowHeight="20.100000000000001" customHeight="1"/>
  <cols>
    <col min="1" max="1" width="5.5" style="60" customWidth="1"/>
    <col min="2" max="2" width="46.125" style="489" customWidth="1"/>
    <col min="3" max="7" width="12" style="489" customWidth="1"/>
    <col min="8" max="8" width="5.5" style="60" customWidth="1"/>
    <col min="9" max="11" width="10.875" style="60"/>
    <col min="12" max="12" width="10.375" style="60" customWidth="1"/>
    <col min="13" max="13" width="0" style="60" hidden="1" customWidth="1"/>
    <col min="14" max="16384" width="10.875" style="60"/>
  </cols>
  <sheetData>
    <row r="2" spans="1:7" ht="20.100000000000001" customHeight="1">
      <c r="A2" s="88" t="s">
        <v>15</v>
      </c>
      <c r="B2" s="1234" t="s">
        <v>856</v>
      </c>
      <c r="C2" s="1234"/>
      <c r="D2" s="1234"/>
      <c r="E2" s="1234"/>
      <c r="F2" s="1234"/>
    </row>
    <row r="3" spans="1:7" ht="20.100000000000001" customHeight="1">
      <c r="B3" s="1499"/>
      <c r="C3" s="1499"/>
      <c r="D3" s="1499"/>
      <c r="E3" s="1499"/>
      <c r="F3" s="1499"/>
    </row>
    <row r="4" spans="1:7" ht="20.100000000000001" customHeight="1">
      <c r="B4" s="1500" t="s">
        <v>9</v>
      </c>
      <c r="C4" s="1501">
        <v>2019</v>
      </c>
      <c r="D4" s="1502">
        <v>2018</v>
      </c>
      <c r="E4" s="1502">
        <v>2017</v>
      </c>
      <c r="F4" s="1502">
        <v>2016</v>
      </c>
      <c r="G4" s="1503">
        <v>2015</v>
      </c>
    </row>
    <row r="5" spans="1:7" ht="20.100000000000001" customHeight="1">
      <c r="B5" s="1504" t="s">
        <v>1195</v>
      </c>
      <c r="C5" s="1215">
        <v>1653</v>
      </c>
      <c r="D5" s="1207">
        <v>1652</v>
      </c>
      <c r="E5" s="1207">
        <v>1676</v>
      </c>
      <c r="F5" s="637">
        <v>1559</v>
      </c>
      <c r="G5" s="638">
        <v>1591</v>
      </c>
    </row>
    <row r="6" spans="1:7" ht="20.100000000000001" customHeight="1">
      <c r="B6" s="1504" t="s">
        <v>858</v>
      </c>
      <c r="C6" s="1215">
        <v>1374</v>
      </c>
      <c r="D6" s="1207">
        <v>1458</v>
      </c>
      <c r="E6" s="1207">
        <v>1457</v>
      </c>
      <c r="F6" s="637">
        <v>1245</v>
      </c>
      <c r="G6" s="638">
        <v>1267</v>
      </c>
    </row>
    <row r="7" spans="1:7" ht="20.100000000000001" customHeight="1">
      <c r="B7" s="1504" t="s">
        <v>625</v>
      </c>
      <c r="C7" s="1215">
        <v>969</v>
      </c>
      <c r="D7" s="1207">
        <v>1010</v>
      </c>
      <c r="E7" s="1207">
        <v>1019</v>
      </c>
      <c r="F7" s="637">
        <v>1003</v>
      </c>
      <c r="G7" s="638">
        <v>1130</v>
      </c>
    </row>
    <row r="8" spans="1:7" ht="20.100000000000001" customHeight="1">
      <c r="B8" s="1504" t="s">
        <v>164</v>
      </c>
      <c r="C8" s="1215">
        <v>249</v>
      </c>
      <c r="D8" s="1207">
        <v>428</v>
      </c>
      <c r="E8" s="1207">
        <v>413</v>
      </c>
      <c r="F8" s="1207">
        <v>424</v>
      </c>
      <c r="G8" s="1207">
        <v>767</v>
      </c>
    </row>
    <row r="9" spans="1:7" ht="20.100000000000001" customHeight="1">
      <c r="B9" s="1504" t="s">
        <v>859</v>
      </c>
      <c r="C9" s="1505">
        <v>2604</v>
      </c>
      <c r="D9" s="685">
        <v>2759</v>
      </c>
      <c r="E9" s="685">
        <v>2221</v>
      </c>
      <c r="F9" s="1207">
        <v>1833</v>
      </c>
      <c r="G9" s="1207">
        <v>2440</v>
      </c>
    </row>
    <row r="10" spans="1:7" ht="27.75" customHeight="1">
      <c r="B10" s="1506" t="s">
        <v>626</v>
      </c>
      <c r="C10" s="1507">
        <v>2546</v>
      </c>
      <c r="D10" s="1508">
        <v>2156</v>
      </c>
      <c r="E10" s="1508">
        <v>2242</v>
      </c>
      <c r="F10" s="1509">
        <v>1966</v>
      </c>
      <c r="G10" s="1510">
        <v>2058</v>
      </c>
    </row>
    <row r="12" spans="1:7" ht="20.100000000000001" customHeight="1">
      <c r="B12" s="1788" t="s">
        <v>1380</v>
      </c>
      <c r="C12" s="1788"/>
      <c r="D12" s="1788"/>
      <c r="E12" s="1788"/>
      <c r="F12" s="1788"/>
      <c r="G12" s="1788"/>
    </row>
    <row r="13" spans="1:7" ht="20.100000000000001" customHeight="1">
      <c r="B13" s="1788" t="s">
        <v>1381</v>
      </c>
      <c r="C13" s="1788"/>
      <c r="D13" s="1788"/>
      <c r="E13" s="1788"/>
      <c r="F13" s="1788"/>
      <c r="G13" s="1788"/>
    </row>
    <row r="14" spans="1:7" ht="20.100000000000001" customHeight="1">
      <c r="B14" s="1788" t="s">
        <v>1382</v>
      </c>
      <c r="C14" s="1788"/>
      <c r="D14" s="1788"/>
      <c r="E14" s="1788"/>
      <c r="F14" s="1788"/>
      <c r="G14" s="1788"/>
    </row>
    <row r="15" spans="1:7" ht="20.100000000000001" customHeight="1">
      <c r="B15" s="1788" t="s">
        <v>1353</v>
      </c>
      <c r="C15" s="1788"/>
      <c r="D15" s="1788"/>
      <c r="E15" s="1788"/>
      <c r="F15" s="1788"/>
      <c r="G15" s="1788"/>
    </row>
    <row r="16" spans="1:7" ht="27.75" customHeight="1">
      <c r="B16" s="1800" t="s">
        <v>1354</v>
      </c>
      <c r="C16" s="1800"/>
      <c r="D16" s="1800"/>
      <c r="E16" s="1800"/>
      <c r="F16" s="1800"/>
      <c r="G16" s="1800"/>
    </row>
    <row r="40" ht="17.25" customHeight="1"/>
  </sheetData>
  <mergeCells count="5">
    <mergeCell ref="B12:G12"/>
    <mergeCell ref="B13:G13"/>
    <mergeCell ref="B14:G14"/>
    <mergeCell ref="B15:G15"/>
    <mergeCell ref="B16:G16"/>
  </mergeCells>
  <hyperlinks>
    <hyperlink ref="A2" location="Summary!A1" display=" " xr:uid="{00000000-0004-0000-4F00-000000000000}"/>
  </hyperlinks>
  <pageMargins left="0.74803149606299213" right="0.74803149606299213" top="0.98425196850393704" bottom="0.98425196850393704" header="0.51181102362204722" footer="0.51181102362204722"/>
  <pageSetup paperSize="9" scale="68"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Feuille82">
    <tabColor rgb="FFCF3087"/>
  </sheetPr>
  <dimension ref="A2:G11"/>
  <sheetViews>
    <sheetView showGridLines="0" view="pageBreakPreview" zoomScaleSheetLayoutView="100" workbookViewId="0"/>
  </sheetViews>
  <sheetFormatPr defaultColWidth="10.875" defaultRowHeight="20.100000000000001" customHeight="1"/>
  <cols>
    <col min="1" max="1" width="5.5" style="61" customWidth="1"/>
    <col min="2" max="2" width="46.125" style="489" customWidth="1"/>
    <col min="3" max="7" width="12" style="489" customWidth="1"/>
    <col min="8" max="8" width="5.5" style="61" customWidth="1"/>
    <col min="9" max="16384" width="10.875" style="61"/>
  </cols>
  <sheetData>
    <row r="2" spans="1:7" ht="20.100000000000001" customHeight="1">
      <c r="A2" s="88" t="s">
        <v>15</v>
      </c>
      <c r="B2" s="1738" t="s">
        <v>1383</v>
      </c>
      <c r="C2" s="1738"/>
      <c r="D2" s="1738"/>
      <c r="E2" s="1738"/>
      <c r="F2" s="1738"/>
      <c r="G2" s="1738"/>
    </row>
    <row r="4" spans="1:7" ht="20.100000000000001" customHeight="1">
      <c r="B4" s="1511" t="s">
        <v>409</v>
      </c>
      <c r="C4" s="1501">
        <v>2019</v>
      </c>
      <c r="D4" s="1502">
        <v>2018</v>
      </c>
      <c r="E4" s="1502">
        <v>2017</v>
      </c>
      <c r="F4" s="1502">
        <v>2016</v>
      </c>
      <c r="G4" s="1503">
        <v>2015</v>
      </c>
    </row>
    <row r="5" spans="1:7" ht="20.100000000000001" customHeight="1">
      <c r="B5" s="1512" t="s">
        <v>869</v>
      </c>
      <c r="C5" s="1650">
        <v>1845</v>
      </c>
      <c r="D5" s="1568">
        <v>1801</v>
      </c>
      <c r="E5" s="1568">
        <v>1779</v>
      </c>
      <c r="F5" s="1568">
        <v>1793</v>
      </c>
      <c r="G5" s="1568">
        <v>1818</v>
      </c>
    </row>
    <row r="6" spans="1:7" ht="20.100000000000001" customHeight="1">
      <c r="B6" s="459" t="s">
        <v>868</v>
      </c>
      <c r="C6" s="1206">
        <v>1730</v>
      </c>
      <c r="D6" s="430">
        <v>1777</v>
      </c>
      <c r="E6" s="430">
        <v>1659</v>
      </c>
      <c r="F6" s="430">
        <v>1690</v>
      </c>
      <c r="G6" s="431">
        <v>1538</v>
      </c>
    </row>
    <row r="7" spans="1:7" ht="20.100000000000001" customHeight="1">
      <c r="B7" s="1513" t="s">
        <v>518</v>
      </c>
      <c r="C7" s="1514">
        <v>536</v>
      </c>
      <c r="D7" s="1515">
        <v>575</v>
      </c>
      <c r="E7" s="1515">
        <v>581</v>
      </c>
      <c r="F7" s="1515">
        <v>700</v>
      </c>
      <c r="G7" s="1516">
        <v>649</v>
      </c>
    </row>
    <row r="8" spans="1:7" ht="20.100000000000001" customHeight="1">
      <c r="B8" s="1512" t="s">
        <v>495</v>
      </c>
      <c r="C8" s="1650">
        <v>4110</v>
      </c>
      <c r="D8" s="1568">
        <v>4153</v>
      </c>
      <c r="E8" s="1568">
        <v>4019</v>
      </c>
      <c r="F8" s="1568">
        <v>4183</v>
      </c>
      <c r="G8" s="1568">
        <v>4005</v>
      </c>
    </row>
    <row r="10" spans="1:7" ht="20.100000000000001" customHeight="1">
      <c r="B10" s="1801" t="s">
        <v>1196</v>
      </c>
      <c r="C10" s="1801"/>
      <c r="D10" s="1801"/>
      <c r="E10" s="1801"/>
      <c r="F10" s="1801"/>
      <c r="G10" s="1802"/>
    </row>
    <row r="11" spans="1:7" ht="20.100000000000001" customHeight="1">
      <c r="B11" s="1233"/>
      <c r="C11" s="1233"/>
      <c r="D11" s="1233"/>
    </row>
  </sheetData>
  <mergeCells count="2">
    <mergeCell ref="B2:G2"/>
    <mergeCell ref="B10:G10"/>
  </mergeCells>
  <hyperlinks>
    <hyperlink ref="A2" location="Summary!A1" display=" " xr:uid="{00000000-0004-0000-5000-000000000000}"/>
  </hyperlinks>
  <pageMargins left="0.75" right="0.75" top="1" bottom="1" header="0.5" footer="0.5"/>
  <pageSetup paperSize="9" scale="68" orientation="portrait" horizontalDpi="4294967292" verticalDpi="4294967292"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Feuille83">
    <tabColor rgb="FFCF3087"/>
  </sheetPr>
  <dimension ref="A2:K44"/>
  <sheetViews>
    <sheetView showGridLines="0" view="pageBreakPreview" zoomScaleNormal="115" zoomScaleSheetLayoutView="100" zoomScalePageLayoutView="115" workbookViewId="0">
      <pane ySplit="5" topLeftCell="A6" activePane="bottomLeft" state="frozen"/>
      <selection pane="bottomLeft"/>
    </sheetView>
  </sheetViews>
  <sheetFormatPr defaultColWidth="10.875" defaultRowHeight="20.100000000000001" customHeight="1"/>
  <cols>
    <col min="1" max="1" width="5.5" style="489" customWidth="1"/>
    <col min="2" max="2" width="46.125" style="489" customWidth="1"/>
    <col min="3" max="7" width="12" style="489" customWidth="1"/>
    <col min="8" max="8" width="5.5" style="61" customWidth="1"/>
    <col min="9" max="16384" width="10.875" style="61"/>
  </cols>
  <sheetData>
    <row r="2" spans="1:7" ht="20.100000000000001" customHeight="1">
      <c r="A2" s="88" t="s">
        <v>15</v>
      </c>
      <c r="B2" s="1738" t="s">
        <v>1384</v>
      </c>
      <c r="C2" s="1738"/>
      <c r="D2" s="1738"/>
      <c r="E2" s="1738"/>
      <c r="F2" s="1738"/>
      <c r="G2" s="1738"/>
    </row>
    <row r="3" spans="1:7" ht="20.100000000000001" customHeight="1">
      <c r="B3" s="1804"/>
      <c r="C3" s="1804"/>
      <c r="D3" s="1804"/>
      <c r="E3" s="1804"/>
      <c r="F3" s="1804"/>
      <c r="G3" s="1804"/>
    </row>
    <row r="4" spans="1:7" ht="20.100000000000001" customHeight="1">
      <c r="B4" s="1197" t="s">
        <v>130</v>
      </c>
    </row>
    <row r="5" spans="1:7" ht="20.100000000000001" customHeight="1">
      <c r="B5" s="1511" t="s">
        <v>450</v>
      </c>
      <c r="C5" s="1517">
        <v>2019</v>
      </c>
      <c r="D5" s="1518">
        <v>2018</v>
      </c>
      <c r="E5" s="1518">
        <v>2017</v>
      </c>
      <c r="F5" s="1518">
        <v>2016</v>
      </c>
      <c r="G5" s="1518">
        <v>2015</v>
      </c>
    </row>
    <row r="6" spans="1:7" ht="20.100000000000001" customHeight="1">
      <c r="B6" s="575" t="s">
        <v>483</v>
      </c>
      <c r="C6" s="1519"/>
      <c r="D6" s="1520"/>
      <c r="E6" s="1520"/>
      <c r="F6" s="1520"/>
      <c r="G6" s="1521"/>
    </row>
    <row r="7" spans="1:7" ht="20.100000000000001" customHeight="1">
      <c r="B7" s="459" t="s">
        <v>870</v>
      </c>
      <c r="C7" s="1522">
        <v>512</v>
      </c>
      <c r="D7" s="1523">
        <v>517</v>
      </c>
      <c r="E7" s="1523">
        <v>519</v>
      </c>
      <c r="F7" s="1523">
        <v>541</v>
      </c>
      <c r="G7" s="1524">
        <v>541</v>
      </c>
    </row>
    <row r="8" spans="1:7" ht="20.100000000000001" customHeight="1">
      <c r="B8" s="459" t="s">
        <v>295</v>
      </c>
      <c r="C8" s="1522">
        <v>25</v>
      </c>
      <c r="D8" s="1523">
        <v>25</v>
      </c>
      <c r="E8" s="1523">
        <v>26</v>
      </c>
      <c r="F8" s="1523">
        <v>27</v>
      </c>
      <c r="G8" s="1524">
        <v>27</v>
      </c>
    </row>
    <row r="9" spans="1:7" ht="20.100000000000001" customHeight="1">
      <c r="B9" s="459" t="s">
        <v>512</v>
      </c>
      <c r="C9" s="1522">
        <v>216</v>
      </c>
      <c r="D9" s="1523">
        <v>209</v>
      </c>
      <c r="E9" s="1523">
        <v>205</v>
      </c>
      <c r="F9" s="1523">
        <v>216</v>
      </c>
      <c r="G9" s="1524">
        <v>214</v>
      </c>
    </row>
    <row r="10" spans="1:7" ht="20.100000000000001" customHeight="1">
      <c r="B10" s="459" t="s">
        <v>511</v>
      </c>
      <c r="C10" s="1522">
        <v>197</v>
      </c>
      <c r="D10" s="1523">
        <v>198</v>
      </c>
      <c r="E10" s="1523">
        <v>184</v>
      </c>
      <c r="F10" s="1523">
        <v>192</v>
      </c>
      <c r="G10" s="1524">
        <v>192</v>
      </c>
    </row>
    <row r="11" spans="1:7" ht="20.100000000000001" customHeight="1">
      <c r="B11" s="459" t="s">
        <v>1197</v>
      </c>
      <c r="C11" s="1522">
        <v>22</v>
      </c>
      <c r="D11" s="1523">
        <v>4</v>
      </c>
      <c r="E11" s="1523">
        <v>77</v>
      </c>
      <c r="F11" s="1523">
        <v>79</v>
      </c>
      <c r="G11" s="1524">
        <v>81</v>
      </c>
    </row>
    <row r="12" spans="1:7" ht="20.100000000000001" customHeight="1">
      <c r="B12" s="459" t="s">
        <v>510</v>
      </c>
      <c r="C12" s="1522">
        <v>1</v>
      </c>
      <c r="D12" s="1523">
        <v>1</v>
      </c>
      <c r="E12" s="1523">
        <v>1</v>
      </c>
      <c r="F12" s="1523">
        <v>1</v>
      </c>
      <c r="G12" s="1524">
        <v>1</v>
      </c>
    </row>
    <row r="13" spans="1:7" ht="20.100000000000001" customHeight="1">
      <c r="B13" s="459" t="s">
        <v>860</v>
      </c>
      <c r="C13" s="1522">
        <v>0</v>
      </c>
      <c r="D13" s="1523">
        <v>0</v>
      </c>
      <c r="E13" s="1523"/>
      <c r="F13" s="1523"/>
      <c r="G13" s="1524" t="s">
        <v>10</v>
      </c>
    </row>
    <row r="14" spans="1:7" ht="20.100000000000001" customHeight="1">
      <c r="B14" s="1513" t="s">
        <v>37</v>
      </c>
      <c r="C14" s="1525">
        <v>48</v>
      </c>
      <c r="D14" s="1526">
        <v>47</v>
      </c>
      <c r="E14" s="1526">
        <v>37</v>
      </c>
      <c r="F14" s="1526">
        <v>37</v>
      </c>
      <c r="G14" s="1527">
        <v>36</v>
      </c>
    </row>
    <row r="15" spans="1:7" ht="20.100000000000001" customHeight="1">
      <c r="B15" s="1512" t="s">
        <v>509</v>
      </c>
      <c r="C15" s="1528">
        <v>1021</v>
      </c>
      <c r="D15" s="1529">
        <v>1001</v>
      </c>
      <c r="E15" s="1529">
        <v>1049</v>
      </c>
      <c r="F15" s="1529">
        <v>1093</v>
      </c>
      <c r="G15" s="1530">
        <v>1092</v>
      </c>
    </row>
    <row r="16" spans="1:7" ht="20.100000000000001" customHeight="1">
      <c r="B16" s="575" t="s">
        <v>39</v>
      </c>
      <c r="C16" s="1519"/>
      <c r="D16" s="1520"/>
      <c r="E16" s="1520"/>
      <c r="F16" s="1520"/>
      <c r="G16" s="1521"/>
    </row>
    <row r="17" spans="2:7" ht="20.100000000000001" customHeight="1">
      <c r="B17" s="459" t="s">
        <v>508</v>
      </c>
      <c r="C17" s="1522">
        <v>123</v>
      </c>
      <c r="D17" s="1523">
        <v>122</v>
      </c>
      <c r="E17" s="1523">
        <v>121</v>
      </c>
      <c r="F17" s="1523">
        <v>119</v>
      </c>
      <c r="G17" s="1524">
        <v>118</v>
      </c>
    </row>
    <row r="18" spans="2:7" ht="20.100000000000001" customHeight="1">
      <c r="B18" s="459" t="s">
        <v>507</v>
      </c>
      <c r="C18" s="1522">
        <v>73</v>
      </c>
      <c r="D18" s="1523">
        <v>71</v>
      </c>
      <c r="E18" s="1523">
        <v>82</v>
      </c>
      <c r="F18" s="1523">
        <v>88</v>
      </c>
      <c r="G18" s="1524">
        <v>85</v>
      </c>
    </row>
    <row r="19" spans="2:7" ht="20.100000000000001" customHeight="1">
      <c r="B19" s="459" t="s">
        <v>506</v>
      </c>
      <c r="C19" s="1522">
        <v>94</v>
      </c>
      <c r="D19" s="1523">
        <v>102</v>
      </c>
      <c r="E19" s="1523">
        <v>95</v>
      </c>
      <c r="F19" s="1523">
        <v>84</v>
      </c>
      <c r="G19" s="1524">
        <v>89</v>
      </c>
    </row>
    <row r="20" spans="2:7" ht="20.100000000000001" customHeight="1">
      <c r="B20" s="459" t="s">
        <v>505</v>
      </c>
      <c r="C20" s="1522">
        <v>117</v>
      </c>
      <c r="D20" s="1523">
        <v>112</v>
      </c>
      <c r="E20" s="1523">
        <v>93</v>
      </c>
      <c r="F20" s="1523">
        <v>87</v>
      </c>
      <c r="G20" s="1524">
        <v>87</v>
      </c>
    </row>
    <row r="21" spans="2:7" ht="20.100000000000001" customHeight="1">
      <c r="B21" s="459" t="s">
        <v>504</v>
      </c>
      <c r="C21" s="1522">
        <v>27</v>
      </c>
      <c r="D21" s="1523">
        <v>27</v>
      </c>
      <c r="E21" s="1523">
        <v>31</v>
      </c>
      <c r="F21" s="1523">
        <v>31</v>
      </c>
      <c r="G21" s="1524">
        <v>31</v>
      </c>
    </row>
    <row r="22" spans="2:7" ht="20.100000000000001" customHeight="1">
      <c r="B22" s="1513" t="s">
        <v>861</v>
      </c>
      <c r="C22" s="1525">
        <v>10</v>
      </c>
      <c r="D22" s="1526">
        <v>9</v>
      </c>
      <c r="E22" s="1526">
        <v>9</v>
      </c>
      <c r="F22" s="1526">
        <v>10</v>
      </c>
      <c r="G22" s="1527">
        <v>13</v>
      </c>
    </row>
    <row r="23" spans="2:7" ht="20.100000000000001" customHeight="1">
      <c r="B23" s="1512" t="s">
        <v>413</v>
      </c>
      <c r="C23" s="1528">
        <v>444</v>
      </c>
      <c r="D23" s="1529">
        <v>443</v>
      </c>
      <c r="E23" s="1529">
        <v>431</v>
      </c>
      <c r="F23" s="1529">
        <v>419</v>
      </c>
      <c r="G23" s="1530">
        <v>423</v>
      </c>
    </row>
    <row r="24" spans="2:7" ht="20.100000000000001" customHeight="1">
      <c r="B24" s="575" t="s">
        <v>286</v>
      </c>
      <c r="C24" s="1519"/>
      <c r="D24" s="1520"/>
      <c r="E24" s="1520"/>
      <c r="F24" s="1520"/>
      <c r="G24" s="1521"/>
    </row>
    <row r="25" spans="2:7" ht="20.100000000000001" customHeight="1">
      <c r="B25" s="459" t="s">
        <v>280</v>
      </c>
      <c r="C25" s="1522">
        <v>76</v>
      </c>
      <c r="D25" s="1523">
        <v>68</v>
      </c>
      <c r="E25" s="1523">
        <v>33</v>
      </c>
      <c r="F25" s="1523">
        <v>27</v>
      </c>
      <c r="G25" s="1524">
        <v>28</v>
      </c>
    </row>
    <row r="26" spans="2:7" ht="20.100000000000001" customHeight="1">
      <c r="B26" s="459" t="s">
        <v>862</v>
      </c>
      <c r="C26" s="1522">
        <v>40</v>
      </c>
      <c r="D26" s="1523">
        <v>40</v>
      </c>
      <c r="E26" s="1523">
        <v>41</v>
      </c>
      <c r="F26" s="1523">
        <v>42</v>
      </c>
      <c r="G26" s="1524">
        <v>35</v>
      </c>
    </row>
    <row r="27" spans="2:7" ht="20.100000000000001" customHeight="1">
      <c r="B27" s="1513" t="s">
        <v>503</v>
      </c>
      <c r="C27" s="1525">
        <v>33</v>
      </c>
      <c r="D27" s="1526">
        <v>9</v>
      </c>
      <c r="E27" s="1526">
        <v>7</v>
      </c>
      <c r="F27" s="1526">
        <v>7</v>
      </c>
      <c r="G27" s="1527">
        <v>7</v>
      </c>
    </row>
    <row r="28" spans="2:7" ht="20.100000000000001" customHeight="1">
      <c r="B28" s="1512" t="s">
        <v>502</v>
      </c>
      <c r="C28" s="1528">
        <v>149</v>
      </c>
      <c r="D28" s="1529">
        <v>117</v>
      </c>
      <c r="E28" s="1529">
        <v>81</v>
      </c>
      <c r="F28" s="1529">
        <v>76</v>
      </c>
      <c r="G28" s="1530">
        <v>70</v>
      </c>
    </row>
    <row r="29" spans="2:7" ht="20.100000000000001" customHeight="1">
      <c r="B29" s="1531" t="s">
        <v>863</v>
      </c>
      <c r="C29" s="1532"/>
      <c r="D29" s="1533"/>
      <c r="E29" s="1533"/>
      <c r="F29" s="1533"/>
      <c r="G29" s="1534"/>
    </row>
    <row r="30" spans="2:7" ht="20.100000000000001" customHeight="1">
      <c r="B30" s="1535" t="s">
        <v>501</v>
      </c>
      <c r="C30" s="1536">
        <v>34</v>
      </c>
      <c r="D30" s="1537">
        <v>41</v>
      </c>
      <c r="E30" s="1537">
        <v>45</v>
      </c>
      <c r="F30" s="1537">
        <v>55</v>
      </c>
      <c r="G30" s="1537">
        <v>85</v>
      </c>
    </row>
    <row r="31" spans="2:7" ht="20.100000000000001" customHeight="1">
      <c r="B31" s="1512" t="s">
        <v>500</v>
      </c>
      <c r="C31" s="1528">
        <v>34</v>
      </c>
      <c r="D31" s="1529">
        <v>41</v>
      </c>
      <c r="E31" s="1529">
        <v>45</v>
      </c>
      <c r="F31" s="1529">
        <v>55</v>
      </c>
      <c r="G31" s="1530">
        <v>85</v>
      </c>
    </row>
    <row r="32" spans="2:7" ht="20.100000000000001" customHeight="1">
      <c r="B32" s="575" t="s">
        <v>403</v>
      </c>
      <c r="C32" s="1538"/>
      <c r="D32" s="1520"/>
      <c r="E32" s="1520"/>
      <c r="F32" s="1520"/>
      <c r="G32" s="1521"/>
    </row>
    <row r="33" spans="2:11" ht="20.100000000000001" customHeight="1">
      <c r="B33" s="459" t="s">
        <v>864</v>
      </c>
      <c r="C33" s="1522">
        <v>173</v>
      </c>
      <c r="D33" s="1523">
        <v>175</v>
      </c>
      <c r="E33" s="1523">
        <v>149</v>
      </c>
      <c r="F33" s="1523">
        <v>125</v>
      </c>
      <c r="G33" s="1524">
        <v>124</v>
      </c>
    </row>
    <row r="34" spans="2:11" ht="20.100000000000001" customHeight="1">
      <c r="B34" s="459" t="s">
        <v>499</v>
      </c>
      <c r="C34" s="1522">
        <v>5</v>
      </c>
      <c r="D34" s="1520">
        <v>5</v>
      </c>
      <c r="E34" s="1520">
        <v>8</v>
      </c>
      <c r="F34" s="1520">
        <v>10</v>
      </c>
      <c r="G34" s="1521">
        <v>9</v>
      </c>
    </row>
    <row r="35" spans="2:11" ht="20.100000000000001" customHeight="1">
      <c r="B35" s="1513" t="s">
        <v>498</v>
      </c>
      <c r="C35" s="1525">
        <v>19</v>
      </c>
      <c r="D35" s="1539">
        <v>19</v>
      </c>
      <c r="E35" s="1539">
        <v>16</v>
      </c>
      <c r="F35" s="1539">
        <v>15</v>
      </c>
      <c r="G35" s="1540">
        <v>15</v>
      </c>
      <c r="I35" s="1541"/>
    </row>
    <row r="36" spans="2:11" ht="20.100000000000001" customHeight="1">
      <c r="B36" s="1512" t="s">
        <v>497</v>
      </c>
      <c r="C36" s="1528">
        <v>197</v>
      </c>
      <c r="D36" s="1542">
        <v>199</v>
      </c>
      <c r="E36" s="1542">
        <v>173</v>
      </c>
      <c r="F36" s="1542">
        <v>150</v>
      </c>
      <c r="G36" s="1543">
        <v>148</v>
      </c>
    </row>
    <row r="37" spans="2:11" ht="20.100000000000001" customHeight="1">
      <c r="B37" s="1544" t="s">
        <v>496</v>
      </c>
      <c r="C37" s="1545">
        <v>1845</v>
      </c>
      <c r="D37" s="1546">
        <v>1801</v>
      </c>
      <c r="E37" s="1546">
        <v>1779</v>
      </c>
      <c r="F37" s="1546">
        <v>1793</v>
      </c>
      <c r="G37" s="1547">
        <v>1818</v>
      </c>
      <c r="K37" s="1548"/>
    </row>
    <row r="39" spans="2:11" ht="20.100000000000001" customHeight="1">
      <c r="B39" s="1736" t="s">
        <v>1385</v>
      </c>
      <c r="C39" s="1737"/>
      <c r="D39" s="1737"/>
      <c r="E39" s="1737"/>
      <c r="F39" s="1737"/>
      <c r="G39" s="1737"/>
    </row>
    <row r="40" spans="2:11" ht="20.100000000000001" customHeight="1">
      <c r="B40" s="1736" t="s">
        <v>1386</v>
      </c>
      <c r="C40" s="1736"/>
      <c r="D40" s="1736"/>
      <c r="E40" s="1736"/>
      <c r="F40" s="1736"/>
      <c r="G40" s="1736"/>
    </row>
    <row r="41" spans="2:11" ht="20.100000000000001" customHeight="1">
      <c r="B41" s="1805" t="s">
        <v>1387</v>
      </c>
      <c r="C41" s="1805"/>
      <c r="D41" s="1805"/>
      <c r="E41" s="1805"/>
      <c r="F41" s="1805"/>
      <c r="G41" s="1805"/>
    </row>
    <row r="42" spans="2:11" ht="20.100000000000001" customHeight="1">
      <c r="B42" s="1803" t="s">
        <v>1388</v>
      </c>
      <c r="C42" s="1803"/>
      <c r="D42" s="1803"/>
      <c r="E42" s="1803"/>
      <c r="F42" s="1803"/>
      <c r="G42" s="1803"/>
    </row>
    <row r="43" spans="2:11" ht="20.100000000000001" customHeight="1">
      <c r="B43" s="1803" t="s">
        <v>1389</v>
      </c>
      <c r="C43" s="1803"/>
      <c r="D43" s="1803"/>
      <c r="E43" s="1803"/>
      <c r="F43" s="1803"/>
      <c r="G43" s="1803"/>
    </row>
    <row r="44" spans="2:11" ht="20.100000000000001" customHeight="1">
      <c r="B44" s="1803" t="s">
        <v>1390</v>
      </c>
      <c r="C44" s="1803"/>
      <c r="D44" s="1803"/>
      <c r="E44" s="1803"/>
      <c r="F44" s="1803"/>
      <c r="G44" s="1803"/>
    </row>
  </sheetData>
  <mergeCells count="8">
    <mergeCell ref="B43:G43"/>
    <mergeCell ref="B44:G44"/>
    <mergeCell ref="B2:G2"/>
    <mergeCell ref="B3:G3"/>
    <mergeCell ref="B39:G39"/>
    <mergeCell ref="B40:G40"/>
    <mergeCell ref="B41:G41"/>
    <mergeCell ref="B42:G42"/>
  </mergeCells>
  <hyperlinks>
    <hyperlink ref="A2" location="Summary!A1" display=" " xr:uid="{00000000-0004-0000-5100-000000000000}"/>
  </hyperlinks>
  <pageMargins left="0.75" right="0.75" top="1" bottom="1" header="0.5" footer="0.5"/>
  <pageSetup paperSize="9" scale="50" orientation="portrait" horizontalDpi="4294967292" verticalDpi="4294967292"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Feuille84">
    <tabColor rgb="FFCF3087"/>
  </sheetPr>
  <dimension ref="A2:H18"/>
  <sheetViews>
    <sheetView showGridLines="0" view="pageBreakPreview" zoomScaleNormal="130" zoomScaleSheetLayoutView="100" zoomScalePageLayoutView="130" workbookViewId="0"/>
  </sheetViews>
  <sheetFormatPr defaultColWidth="10.875" defaultRowHeight="20.100000000000001" customHeight="1"/>
  <cols>
    <col min="1" max="1" width="5.5" style="489" customWidth="1"/>
    <col min="2" max="2" width="46.125" style="489" customWidth="1"/>
    <col min="3" max="7" width="12" style="489" customWidth="1"/>
    <col min="8" max="8" width="5.5" style="61" customWidth="1"/>
    <col min="9" max="16384" width="10.875" style="61"/>
  </cols>
  <sheetData>
    <row r="2" spans="1:8" ht="20.100000000000001" customHeight="1">
      <c r="A2" s="88" t="s">
        <v>15</v>
      </c>
      <c r="B2" s="1738" t="s">
        <v>1384</v>
      </c>
      <c r="C2" s="1738"/>
      <c r="D2" s="1738"/>
      <c r="E2" s="1738"/>
      <c r="F2" s="1738"/>
      <c r="G2" s="1738"/>
    </row>
    <row r="3" spans="1:8" ht="20.100000000000001" customHeight="1">
      <c r="B3" s="1804"/>
      <c r="C3" s="1804"/>
      <c r="D3" s="1804"/>
      <c r="E3" s="1804"/>
      <c r="F3" s="1804"/>
      <c r="G3" s="1804"/>
    </row>
    <row r="4" spans="1:8" ht="20.100000000000001" customHeight="1">
      <c r="B4" s="1197" t="s">
        <v>1391</v>
      </c>
    </row>
    <row r="5" spans="1:8" ht="20.100000000000001" customHeight="1">
      <c r="B5" s="1549" t="s">
        <v>450</v>
      </c>
      <c r="C5" s="1517">
        <v>2019</v>
      </c>
      <c r="D5" s="1518">
        <v>2018</v>
      </c>
      <c r="E5" s="1518">
        <v>2017</v>
      </c>
      <c r="F5" s="1518">
        <v>2016</v>
      </c>
      <c r="G5" s="1518">
        <v>2015</v>
      </c>
    </row>
    <row r="6" spans="1:8" ht="20.100000000000001" customHeight="1">
      <c r="B6" s="459" t="s">
        <v>519</v>
      </c>
      <c r="C6" s="1206">
        <v>59</v>
      </c>
      <c r="D6" s="426">
        <v>58</v>
      </c>
      <c r="E6" s="426">
        <v>57</v>
      </c>
      <c r="F6" s="426">
        <v>53</v>
      </c>
      <c r="G6" s="427">
        <v>70</v>
      </c>
    </row>
    <row r="7" spans="1:8" ht="20.100000000000001" customHeight="1">
      <c r="B7" s="459" t="s">
        <v>865</v>
      </c>
      <c r="C7" s="1206">
        <v>361</v>
      </c>
      <c r="D7" s="1550">
        <v>342</v>
      </c>
      <c r="E7" s="1550">
        <v>340</v>
      </c>
      <c r="F7" s="1550">
        <v>339</v>
      </c>
      <c r="G7" s="1551">
        <v>341</v>
      </c>
    </row>
    <row r="8" spans="1:8" ht="20.100000000000001" customHeight="1">
      <c r="B8" s="459" t="s">
        <v>866</v>
      </c>
      <c r="C8" s="1206">
        <v>292</v>
      </c>
      <c r="D8" s="1550">
        <v>268</v>
      </c>
      <c r="E8" s="1550">
        <v>243</v>
      </c>
      <c r="F8" s="1550">
        <v>273</v>
      </c>
      <c r="G8" s="1551">
        <v>234</v>
      </c>
    </row>
    <row r="9" spans="1:8" ht="20.100000000000001" customHeight="1">
      <c r="B9" s="459" t="s">
        <v>465</v>
      </c>
      <c r="C9" s="1206">
        <v>881</v>
      </c>
      <c r="D9" s="426">
        <v>873</v>
      </c>
      <c r="E9" s="426">
        <v>985</v>
      </c>
      <c r="F9" s="426">
        <v>977</v>
      </c>
      <c r="G9" s="427">
        <v>1018</v>
      </c>
    </row>
    <row r="10" spans="1:8" ht="20.100000000000001" customHeight="1">
      <c r="B10" s="459" t="s">
        <v>464</v>
      </c>
      <c r="C10" s="1206">
        <v>127</v>
      </c>
      <c r="D10" s="426">
        <v>137</v>
      </c>
      <c r="E10" s="426">
        <v>32</v>
      </c>
      <c r="F10" s="426">
        <v>37</v>
      </c>
      <c r="G10" s="427">
        <v>42</v>
      </c>
    </row>
    <row r="11" spans="1:8" ht="20.100000000000001" customHeight="1">
      <c r="B11" s="459" t="s">
        <v>463</v>
      </c>
      <c r="C11" s="1206">
        <v>37</v>
      </c>
      <c r="D11" s="426">
        <v>37</v>
      </c>
      <c r="E11" s="426">
        <v>39</v>
      </c>
      <c r="F11" s="426">
        <v>38</v>
      </c>
      <c r="G11" s="427">
        <v>39</v>
      </c>
    </row>
    <row r="12" spans="1:8" ht="20.100000000000001" customHeight="1">
      <c r="B12" s="459" t="s">
        <v>513</v>
      </c>
      <c r="C12" s="1206">
        <v>12</v>
      </c>
      <c r="D12" s="426">
        <v>14</v>
      </c>
      <c r="E12" s="426">
        <v>14</v>
      </c>
      <c r="F12" s="426">
        <v>13</v>
      </c>
      <c r="G12" s="427">
        <v>14</v>
      </c>
    </row>
    <row r="13" spans="1:8" ht="20.100000000000001" customHeight="1">
      <c r="B13" s="459" t="s">
        <v>462</v>
      </c>
      <c r="C13" s="1206">
        <v>43</v>
      </c>
      <c r="D13" s="426">
        <v>48</v>
      </c>
      <c r="E13" s="426">
        <v>44</v>
      </c>
      <c r="F13" s="426">
        <v>45</v>
      </c>
      <c r="G13" s="427">
        <v>45</v>
      </c>
    </row>
    <row r="14" spans="1:8" ht="20.100000000000001" customHeight="1">
      <c r="B14" s="1552" t="s">
        <v>461</v>
      </c>
      <c r="C14" s="1553">
        <v>31</v>
      </c>
      <c r="D14" s="1554">
        <v>24</v>
      </c>
      <c r="E14" s="1554">
        <v>25</v>
      </c>
      <c r="F14" s="1554">
        <v>18</v>
      </c>
      <c r="G14" s="1555">
        <v>15</v>
      </c>
    </row>
    <row r="15" spans="1:8" ht="20.100000000000001" customHeight="1">
      <c r="B15" s="1556" t="s">
        <v>32</v>
      </c>
      <c r="C15" s="1557">
        <v>1845</v>
      </c>
      <c r="D15" s="1557">
        <v>1801</v>
      </c>
      <c r="E15" s="1557">
        <v>1779</v>
      </c>
      <c r="F15" s="1557">
        <v>1793</v>
      </c>
      <c r="G15" s="1557">
        <v>1818</v>
      </c>
    </row>
    <row r="16" spans="1:8" ht="20.100000000000001" customHeight="1">
      <c r="E16" s="1560"/>
      <c r="F16" s="1560"/>
      <c r="G16" s="1560"/>
      <c r="H16" s="1561"/>
    </row>
    <row r="17" spans="2:8" ht="20.100000000000001" customHeight="1">
      <c r="B17" s="1805" t="s">
        <v>1392</v>
      </c>
      <c r="C17" s="1805"/>
      <c r="D17" s="1805"/>
      <c r="E17" s="1805"/>
      <c r="F17" s="1805"/>
      <c r="G17" s="1803"/>
      <c r="H17" s="1562"/>
    </row>
    <row r="18" spans="2:8" ht="20.100000000000001" customHeight="1">
      <c r="B18" s="1805" t="s">
        <v>1393</v>
      </c>
      <c r="C18" s="1805"/>
      <c r="D18" s="1805"/>
      <c r="E18" s="1805"/>
      <c r="F18" s="1805"/>
      <c r="G18" s="1803"/>
      <c r="H18" s="1562"/>
    </row>
  </sheetData>
  <mergeCells count="4">
    <mergeCell ref="B2:G2"/>
    <mergeCell ref="B3:G3"/>
    <mergeCell ref="B17:G17"/>
    <mergeCell ref="B18:G18"/>
  </mergeCells>
  <hyperlinks>
    <hyperlink ref="A2" location="Summary!A1" display=" " xr:uid="{00000000-0004-0000-5200-000000000000}"/>
  </hyperlinks>
  <pageMargins left="0.75" right="0.75" top="1" bottom="1" header="0.5" footer="0.5"/>
  <pageSetup paperSize="9" scale="58" orientation="portrait" horizontalDpi="4294967292" verticalDpi="4294967292"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Feuille85">
    <tabColor rgb="FFCF3087"/>
    <pageSetUpPr fitToPage="1"/>
  </sheetPr>
  <dimension ref="A2:N43"/>
  <sheetViews>
    <sheetView showGridLines="0" view="pageBreakPreview" zoomScaleSheetLayoutView="100" workbookViewId="0">
      <pane ySplit="4" topLeftCell="A5" activePane="bottomLeft" state="frozen"/>
      <selection pane="bottomLeft"/>
    </sheetView>
  </sheetViews>
  <sheetFormatPr defaultColWidth="10.875" defaultRowHeight="20.100000000000001" customHeight="1"/>
  <cols>
    <col min="1" max="1" width="5.5" style="61" customWidth="1"/>
    <col min="2" max="2" width="46.125" style="489" customWidth="1"/>
    <col min="3" max="7" width="12" style="489" customWidth="1"/>
    <col min="8" max="8" width="5.5" style="61" customWidth="1"/>
    <col min="9" max="16384" width="10.875" style="61"/>
  </cols>
  <sheetData>
    <row r="2" spans="1:14" ht="20.100000000000001" customHeight="1">
      <c r="A2" s="88" t="s">
        <v>15</v>
      </c>
      <c r="B2" s="139" t="s">
        <v>867</v>
      </c>
      <c r="C2" s="139"/>
      <c r="D2" s="139"/>
      <c r="E2" s="139"/>
      <c r="F2" s="139"/>
      <c r="G2" s="139"/>
      <c r="H2" s="139"/>
      <c r="I2" s="139"/>
      <c r="J2" s="139"/>
      <c r="K2" s="139"/>
      <c r="L2" s="139"/>
      <c r="M2" s="139"/>
      <c r="N2" s="139"/>
    </row>
    <row r="4" spans="1:14" ht="20.100000000000001" customHeight="1">
      <c r="B4" s="1563" t="s">
        <v>41</v>
      </c>
      <c r="C4" s="1517">
        <v>2019</v>
      </c>
      <c r="D4" s="1564">
        <v>2018</v>
      </c>
      <c r="E4" s="1564">
        <v>2017</v>
      </c>
      <c r="F4" s="1564">
        <v>2016</v>
      </c>
      <c r="G4" s="1565">
        <v>2015</v>
      </c>
    </row>
    <row r="5" spans="1:14" ht="20.100000000000001" customHeight="1">
      <c r="B5" s="575" t="s">
        <v>483</v>
      </c>
      <c r="C5" s="574"/>
      <c r="D5" s="426"/>
      <c r="E5" s="426"/>
      <c r="F5" s="426"/>
      <c r="G5" s="427"/>
      <c r="H5" s="625"/>
    </row>
    <row r="6" spans="1:14" ht="20.100000000000001" customHeight="1">
      <c r="B6" s="459" t="s">
        <v>36</v>
      </c>
      <c r="C6" s="391">
        <v>3480</v>
      </c>
      <c r="D6" s="430">
        <v>3490</v>
      </c>
      <c r="E6" s="430">
        <v>3548</v>
      </c>
      <c r="F6" s="430">
        <v>3593</v>
      </c>
      <c r="G6" s="431">
        <v>3667</v>
      </c>
      <c r="H6" s="625"/>
    </row>
    <row r="7" spans="1:14" ht="20.100000000000001" customHeight="1">
      <c r="B7" s="459" t="s">
        <v>512</v>
      </c>
      <c r="C7" s="391">
        <v>925</v>
      </c>
      <c r="D7" s="430">
        <v>916</v>
      </c>
      <c r="E7" s="430">
        <v>910</v>
      </c>
      <c r="F7" s="430">
        <v>925</v>
      </c>
      <c r="G7" s="431">
        <v>928</v>
      </c>
      <c r="H7" s="625"/>
    </row>
    <row r="8" spans="1:14" ht="20.100000000000001" customHeight="1">
      <c r="B8" s="459" t="s">
        <v>511</v>
      </c>
      <c r="C8" s="391">
        <v>1189</v>
      </c>
      <c r="D8" s="430">
        <v>1187</v>
      </c>
      <c r="E8" s="430">
        <v>1194</v>
      </c>
      <c r="F8" s="430">
        <v>1188</v>
      </c>
      <c r="G8" s="431">
        <v>1178</v>
      </c>
      <c r="H8" s="625"/>
      <c r="I8" s="61" t="s">
        <v>15</v>
      </c>
      <c r="M8" s="61" t="s">
        <v>15</v>
      </c>
    </row>
    <row r="9" spans="1:14" ht="20.100000000000001" customHeight="1">
      <c r="B9" s="459" t="s">
        <v>299</v>
      </c>
      <c r="C9" s="391">
        <v>0</v>
      </c>
      <c r="D9" s="430">
        <v>0</v>
      </c>
      <c r="E9" s="430">
        <v>2519</v>
      </c>
      <c r="F9" s="430">
        <v>2585</v>
      </c>
      <c r="G9" s="431">
        <v>2608</v>
      </c>
      <c r="H9" s="625"/>
    </row>
    <row r="10" spans="1:14" ht="20.100000000000001" customHeight="1">
      <c r="B10" s="459" t="s">
        <v>517</v>
      </c>
      <c r="C10" s="391">
        <v>38</v>
      </c>
      <c r="D10" s="430">
        <v>32</v>
      </c>
      <c r="E10" s="430">
        <v>23</v>
      </c>
      <c r="F10" s="430">
        <v>18</v>
      </c>
      <c r="G10" s="431">
        <v>10</v>
      </c>
      <c r="H10" s="625"/>
    </row>
    <row r="11" spans="1:14" ht="20.100000000000001" customHeight="1">
      <c r="B11" s="1513" t="s">
        <v>516</v>
      </c>
      <c r="C11" s="1566">
        <v>986</v>
      </c>
      <c r="D11" s="1515">
        <v>848</v>
      </c>
      <c r="E11" s="1515">
        <v>819</v>
      </c>
      <c r="F11" s="1515">
        <v>801</v>
      </c>
      <c r="G11" s="1516">
        <v>763</v>
      </c>
      <c r="H11" s="625"/>
    </row>
    <row r="12" spans="1:14" ht="20.100000000000001" customHeight="1">
      <c r="B12" s="1512" t="s">
        <v>509</v>
      </c>
      <c r="C12" s="1567">
        <v>6618</v>
      </c>
      <c r="D12" s="1568">
        <v>6473</v>
      </c>
      <c r="E12" s="1568">
        <v>9013</v>
      </c>
      <c r="F12" s="1568">
        <v>9110</v>
      </c>
      <c r="G12" s="1569">
        <v>9154</v>
      </c>
      <c r="H12" s="625"/>
    </row>
    <row r="13" spans="1:14" ht="20.100000000000001" customHeight="1">
      <c r="B13" s="575" t="s">
        <v>39</v>
      </c>
      <c r="C13" s="574"/>
      <c r="D13" s="426"/>
      <c r="E13" s="426"/>
      <c r="F13" s="426"/>
      <c r="G13" s="427"/>
      <c r="H13" s="625"/>
    </row>
    <row r="14" spans="1:14" ht="20.100000000000001" customHeight="1">
      <c r="B14" s="459" t="s">
        <v>508</v>
      </c>
      <c r="C14" s="391">
        <v>728</v>
      </c>
      <c r="D14" s="430">
        <v>709</v>
      </c>
      <c r="E14" s="430">
        <v>703</v>
      </c>
      <c r="F14" s="430">
        <v>687</v>
      </c>
      <c r="G14" s="431">
        <v>673</v>
      </c>
      <c r="H14" s="625"/>
    </row>
    <row r="15" spans="1:14" ht="20.100000000000001" customHeight="1">
      <c r="B15" s="459" t="s">
        <v>507</v>
      </c>
      <c r="C15" s="391">
        <v>1722</v>
      </c>
      <c r="D15" s="430">
        <v>1697</v>
      </c>
      <c r="E15" s="430">
        <v>1649</v>
      </c>
      <c r="F15" s="430">
        <v>1572</v>
      </c>
      <c r="G15" s="431">
        <v>1509</v>
      </c>
      <c r="H15" s="625"/>
    </row>
    <row r="16" spans="1:14" ht="20.100000000000001" customHeight="1">
      <c r="B16" s="459" t="s">
        <v>506</v>
      </c>
      <c r="C16" s="391">
        <v>1052</v>
      </c>
      <c r="D16" s="430">
        <v>1005</v>
      </c>
      <c r="E16" s="430">
        <v>1005</v>
      </c>
      <c r="F16" s="430">
        <v>901</v>
      </c>
      <c r="G16" s="431">
        <v>882</v>
      </c>
      <c r="H16" s="625"/>
    </row>
    <row r="17" spans="2:8" ht="20.100000000000001" customHeight="1">
      <c r="B17" s="459" t="s">
        <v>505</v>
      </c>
      <c r="C17" s="391">
        <v>619</v>
      </c>
      <c r="D17" s="430">
        <v>603</v>
      </c>
      <c r="E17" s="430">
        <v>590</v>
      </c>
      <c r="F17" s="430">
        <v>585</v>
      </c>
      <c r="G17" s="431">
        <v>592</v>
      </c>
      <c r="H17" s="625"/>
    </row>
    <row r="18" spans="2:8" ht="20.100000000000001" customHeight="1">
      <c r="B18" s="1513" t="s">
        <v>504</v>
      </c>
      <c r="C18" s="1570">
        <v>447</v>
      </c>
      <c r="D18" s="1515">
        <v>435</v>
      </c>
      <c r="E18" s="1515">
        <v>430</v>
      </c>
      <c r="F18" s="1515">
        <v>422</v>
      </c>
      <c r="G18" s="1516">
        <v>402</v>
      </c>
      <c r="H18" s="625"/>
    </row>
    <row r="19" spans="2:8" ht="20.100000000000001" customHeight="1">
      <c r="B19" s="1512" t="s">
        <v>413</v>
      </c>
      <c r="C19" s="1568">
        <v>4568</v>
      </c>
      <c r="D19" s="1568">
        <v>4449</v>
      </c>
      <c r="E19" s="1568">
        <v>4377</v>
      </c>
      <c r="F19" s="1568">
        <v>4167</v>
      </c>
      <c r="G19" s="1569">
        <v>4058</v>
      </c>
      <c r="H19" s="625"/>
    </row>
    <row r="20" spans="2:8" ht="20.100000000000001" customHeight="1">
      <c r="B20" s="575" t="s">
        <v>286</v>
      </c>
      <c r="C20" s="1571"/>
      <c r="D20" s="1550"/>
      <c r="E20" s="1550"/>
      <c r="F20" s="1550"/>
      <c r="G20" s="1551"/>
      <c r="H20" s="625"/>
    </row>
    <row r="21" spans="2:8" ht="20.100000000000001" customHeight="1">
      <c r="B21" s="537" t="s">
        <v>1198</v>
      </c>
      <c r="C21" s="1169">
        <v>530</v>
      </c>
      <c r="D21" s="1572">
        <v>530</v>
      </c>
      <c r="E21" s="1572" t="s">
        <v>10</v>
      </c>
      <c r="F21" s="1572" t="s">
        <v>10</v>
      </c>
      <c r="G21" s="1573" t="s">
        <v>10</v>
      </c>
      <c r="H21" s="625"/>
    </row>
    <row r="22" spans="2:8" ht="20.100000000000001" customHeight="1">
      <c r="B22" s="1574" t="s">
        <v>871</v>
      </c>
      <c r="C22" s="1575">
        <v>205</v>
      </c>
      <c r="D22" s="1575">
        <v>91</v>
      </c>
      <c r="E22" s="1575" t="s">
        <v>10</v>
      </c>
      <c r="F22" s="1575" t="s">
        <v>10</v>
      </c>
      <c r="G22" s="1576" t="s">
        <v>10</v>
      </c>
      <c r="H22" s="625"/>
    </row>
    <row r="23" spans="2:8" ht="20.100000000000001" customHeight="1">
      <c r="B23" s="1166" t="s">
        <v>283</v>
      </c>
      <c r="C23" s="1571">
        <v>287</v>
      </c>
      <c r="D23" s="939" t="s">
        <v>10</v>
      </c>
      <c r="E23" s="939" t="s">
        <v>10</v>
      </c>
      <c r="F23" s="939" t="s">
        <v>10</v>
      </c>
      <c r="G23" s="939" t="s">
        <v>10</v>
      </c>
      <c r="H23" s="625"/>
    </row>
    <row r="24" spans="2:8" ht="20.100000000000001" customHeight="1">
      <c r="B24" s="1535" t="s">
        <v>1199</v>
      </c>
      <c r="C24" s="1577">
        <v>476</v>
      </c>
      <c r="D24" s="1578">
        <v>470</v>
      </c>
      <c r="E24" s="1578">
        <v>555</v>
      </c>
      <c r="F24" s="1578">
        <v>585</v>
      </c>
      <c r="G24" s="1578">
        <v>464</v>
      </c>
      <c r="H24" s="625"/>
    </row>
    <row r="25" spans="2:8" ht="20.100000000000001" customHeight="1">
      <c r="B25" s="1512" t="s">
        <v>502</v>
      </c>
      <c r="C25" s="1568">
        <v>1498</v>
      </c>
      <c r="D25" s="1568">
        <v>1091</v>
      </c>
      <c r="E25" s="1568">
        <v>555</v>
      </c>
      <c r="F25" s="1568">
        <v>585</v>
      </c>
      <c r="G25" s="1569">
        <v>464</v>
      </c>
      <c r="H25" s="625"/>
    </row>
    <row r="26" spans="2:8" ht="20.100000000000001" customHeight="1">
      <c r="B26" s="575" t="s">
        <v>515</v>
      </c>
      <c r="C26" s="574"/>
      <c r="D26" s="426"/>
      <c r="E26" s="426"/>
      <c r="F26" s="426"/>
      <c r="G26" s="427"/>
      <c r="H26" s="625"/>
    </row>
    <row r="27" spans="2:8" ht="20.100000000000001" customHeight="1">
      <c r="B27" s="1579" t="s">
        <v>1200</v>
      </c>
      <c r="C27" s="1580">
        <v>889</v>
      </c>
      <c r="D27" s="1581">
        <v>877</v>
      </c>
      <c r="E27" s="1581">
        <v>821</v>
      </c>
      <c r="F27" s="1581">
        <v>809</v>
      </c>
      <c r="G27" s="1582">
        <v>816</v>
      </c>
      <c r="H27" s="625"/>
    </row>
    <row r="28" spans="2:8" ht="20.100000000000001" customHeight="1">
      <c r="B28" s="1512" t="s">
        <v>500</v>
      </c>
      <c r="C28" s="1583">
        <v>889</v>
      </c>
      <c r="D28" s="1583">
        <v>877</v>
      </c>
      <c r="E28" s="1583">
        <v>821</v>
      </c>
      <c r="F28" s="1583">
        <v>809</v>
      </c>
      <c r="G28" s="1583">
        <v>816</v>
      </c>
      <c r="H28" s="625"/>
    </row>
    <row r="29" spans="2:8" ht="20.100000000000001" customHeight="1">
      <c r="B29" s="575" t="s">
        <v>403</v>
      </c>
      <c r="C29" s="574"/>
      <c r="D29" s="1584"/>
      <c r="E29" s="1584"/>
      <c r="F29" s="1584"/>
      <c r="G29" s="1585"/>
      <c r="H29" s="625"/>
    </row>
    <row r="30" spans="2:8" ht="20.100000000000001" customHeight="1">
      <c r="B30" s="459" t="s">
        <v>1201</v>
      </c>
      <c r="C30" s="391">
        <v>1770</v>
      </c>
      <c r="D30" s="430">
        <v>1684</v>
      </c>
      <c r="E30" s="430">
        <v>1598</v>
      </c>
      <c r="F30" s="430">
        <v>1530</v>
      </c>
      <c r="G30" s="431">
        <v>1276</v>
      </c>
      <c r="H30" s="625"/>
    </row>
    <row r="31" spans="2:8" ht="20.100000000000001" customHeight="1">
      <c r="B31" s="459" t="s">
        <v>499</v>
      </c>
      <c r="C31" s="391">
        <v>104</v>
      </c>
      <c r="D31" s="430">
        <v>101</v>
      </c>
      <c r="E31" s="430">
        <v>101</v>
      </c>
      <c r="F31" s="430">
        <v>100</v>
      </c>
      <c r="G31" s="431">
        <v>96</v>
      </c>
      <c r="H31" s="625"/>
    </row>
    <row r="32" spans="2:8" ht="20.100000000000001" customHeight="1">
      <c r="B32" s="1513" t="s">
        <v>498</v>
      </c>
      <c r="C32" s="1570">
        <v>168</v>
      </c>
      <c r="D32" s="1515">
        <v>166</v>
      </c>
      <c r="E32" s="1515">
        <v>165</v>
      </c>
      <c r="F32" s="1515">
        <v>160</v>
      </c>
      <c r="G32" s="1516">
        <v>159</v>
      </c>
      <c r="H32" s="625"/>
    </row>
    <row r="33" spans="2:8" ht="20.100000000000001" customHeight="1">
      <c r="B33" s="1512" t="s">
        <v>497</v>
      </c>
      <c r="C33" s="1567">
        <v>2042</v>
      </c>
      <c r="D33" s="1568">
        <v>1951</v>
      </c>
      <c r="E33" s="1568">
        <v>1864</v>
      </c>
      <c r="F33" s="1568">
        <v>1790</v>
      </c>
      <c r="G33" s="1569">
        <v>1531</v>
      </c>
      <c r="H33" s="625"/>
    </row>
    <row r="34" spans="2:8" ht="20.100000000000001" customHeight="1">
      <c r="B34" s="1512" t="s">
        <v>514</v>
      </c>
      <c r="C34" s="1567">
        <v>14629</v>
      </c>
      <c r="D34" s="1568">
        <v>13993</v>
      </c>
      <c r="E34" s="1568">
        <v>15811</v>
      </c>
      <c r="F34" s="1568">
        <v>15210</v>
      </c>
      <c r="G34" s="1569">
        <v>15257</v>
      </c>
      <c r="H34" s="625"/>
    </row>
    <row r="35" spans="2:8" ht="20.100000000000001" customHeight="1">
      <c r="B35" s="1544" t="s">
        <v>496</v>
      </c>
      <c r="C35" s="1558">
        <v>15615</v>
      </c>
      <c r="D35" s="1558">
        <v>14841</v>
      </c>
      <c r="E35" s="1558">
        <v>16630</v>
      </c>
      <c r="F35" s="1558">
        <v>16461</v>
      </c>
      <c r="G35" s="1559">
        <v>16023</v>
      </c>
      <c r="H35" s="625"/>
    </row>
    <row r="36" spans="2:8" ht="20.100000000000001" customHeight="1">
      <c r="G36" s="1212"/>
      <c r="H36" s="625"/>
    </row>
    <row r="37" spans="2:8" ht="20.100000000000001" customHeight="1">
      <c r="B37" s="1805" t="s">
        <v>1400</v>
      </c>
      <c r="C37" s="1805"/>
      <c r="D37" s="1805"/>
      <c r="E37" s="1805"/>
      <c r="F37" s="1805"/>
      <c r="G37" s="1805"/>
      <c r="H37" s="625"/>
    </row>
    <row r="38" spans="2:8" ht="20.100000000000001" customHeight="1">
      <c r="B38" s="1803" t="s">
        <v>1394</v>
      </c>
      <c r="C38" s="1803"/>
      <c r="D38" s="1803"/>
      <c r="E38" s="1803"/>
      <c r="F38" s="1803"/>
      <c r="G38" s="1803"/>
      <c r="H38" s="625"/>
    </row>
    <row r="39" spans="2:8" ht="20.100000000000001" customHeight="1">
      <c r="B39" s="1803" t="s">
        <v>1395</v>
      </c>
      <c r="C39" s="1803"/>
      <c r="D39" s="1803"/>
      <c r="E39" s="1803"/>
      <c r="F39" s="1803"/>
      <c r="G39" s="1803"/>
      <c r="H39" s="735"/>
    </row>
    <row r="40" spans="2:8" ht="20.100000000000001" customHeight="1">
      <c r="B40" s="1803" t="s">
        <v>1396</v>
      </c>
      <c r="C40" s="1803"/>
      <c r="D40" s="1803"/>
      <c r="E40" s="1803"/>
      <c r="F40" s="1803"/>
      <c r="G40" s="1803"/>
      <c r="H40" s="735"/>
    </row>
    <row r="41" spans="2:8" ht="20.100000000000001" customHeight="1">
      <c r="H41" s="735"/>
    </row>
    <row r="42" spans="2:8" ht="20.100000000000001" customHeight="1">
      <c r="H42" s="735"/>
    </row>
    <row r="43" spans="2:8" ht="20.100000000000001" customHeight="1">
      <c r="H43" s="735"/>
    </row>
  </sheetData>
  <mergeCells count="4">
    <mergeCell ref="B37:G37"/>
    <mergeCell ref="B38:G38"/>
    <mergeCell ref="B39:G39"/>
    <mergeCell ref="B40:G40"/>
  </mergeCells>
  <hyperlinks>
    <hyperlink ref="A2" location="Summary!A1" display=" " xr:uid="{00000000-0004-0000-5300-000000000000}"/>
  </hyperlinks>
  <pageMargins left="0.74803149606299213" right="0.74803149606299213" top="0.98425196850393704" bottom="0.98425196850393704" header="0.51181102362204722" footer="0.51181102362204722"/>
  <pageSetup paperSize="9" scale="55" orientation="landscape"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le9">
    <tabColor rgb="FF0076BD"/>
    <pageSetUpPr fitToPage="1"/>
  </sheetPr>
  <dimension ref="A2:L31"/>
  <sheetViews>
    <sheetView showGridLines="0" view="pageBreakPreview" zoomScaleNormal="150" zoomScaleSheetLayoutView="100" zoomScalePageLayoutView="150" workbookViewId="0">
      <pane ySplit="4" topLeftCell="A5" activePane="bottomLeft" state="frozen"/>
      <selection pane="bottomLeft"/>
    </sheetView>
  </sheetViews>
  <sheetFormatPr defaultColWidth="11" defaultRowHeight="20.100000000000001" customHeight="1"/>
  <cols>
    <col min="1" max="1" width="5.5" style="61" customWidth="1"/>
    <col min="2" max="2" width="46.125" style="61" customWidth="1"/>
    <col min="3" max="7" width="12" style="89" customWidth="1"/>
    <col min="8" max="8" width="5.5" style="61" customWidth="1"/>
    <col min="9" max="10" width="10.5" style="61" customWidth="1"/>
    <col min="11" max="11" width="10.375" style="61" customWidth="1"/>
    <col min="12" max="12" width="10.5" style="61" hidden="1" customWidth="1"/>
    <col min="13" max="16384" width="11" style="61"/>
  </cols>
  <sheetData>
    <row r="2" spans="1:8" ht="20.100000000000001" customHeight="1">
      <c r="A2" s="88" t="s">
        <v>15</v>
      </c>
      <c r="B2" s="139" t="s">
        <v>1232</v>
      </c>
      <c r="C2" s="159"/>
      <c r="D2" s="159"/>
      <c r="E2" s="159"/>
      <c r="F2" s="159"/>
      <c r="G2" s="159"/>
    </row>
    <row r="3" spans="1:8" ht="20.100000000000001" customHeight="1">
      <c r="B3" s="91"/>
      <c r="C3" s="92"/>
      <c r="D3" s="92"/>
      <c r="E3" s="92"/>
      <c r="F3" s="92"/>
    </row>
    <row r="4" spans="1:8" ht="20.100000000000001" customHeight="1">
      <c r="B4" s="93" t="s">
        <v>9</v>
      </c>
      <c r="C4" s="141">
        <v>2019</v>
      </c>
      <c r="D4" s="95">
        <v>2018</v>
      </c>
      <c r="E4" s="95">
        <v>2017</v>
      </c>
      <c r="F4" s="95">
        <v>2016</v>
      </c>
      <c r="G4" s="95">
        <v>2015</v>
      </c>
    </row>
    <row r="5" spans="1:8" ht="20.100000000000001" customHeight="1">
      <c r="B5" s="25" t="s">
        <v>191</v>
      </c>
      <c r="C5" s="424"/>
      <c r="D5" s="425"/>
      <c r="E5" s="425"/>
      <c r="F5" s="426"/>
      <c r="G5" s="427"/>
    </row>
    <row r="6" spans="1:8" ht="20.100000000000001" customHeight="1">
      <c r="B6" s="428" t="s">
        <v>240</v>
      </c>
      <c r="C6" s="429">
        <v>7261</v>
      </c>
      <c r="D6" s="390">
        <v>9889</v>
      </c>
      <c r="E6" s="390">
        <v>6527</v>
      </c>
      <c r="F6" s="430"/>
      <c r="G6" s="431"/>
      <c r="H6" s="432"/>
    </row>
    <row r="7" spans="1:8" ht="20.100000000000001" customHeight="1">
      <c r="B7" s="171" t="s">
        <v>642</v>
      </c>
      <c r="C7" s="429">
        <v>18167</v>
      </c>
      <c r="D7" s="390">
        <v>17236</v>
      </c>
      <c r="E7" s="390">
        <v>14804</v>
      </c>
      <c r="F7" s="430"/>
      <c r="G7" s="431"/>
      <c r="H7" s="432"/>
    </row>
    <row r="8" spans="1:8" ht="20.100000000000001" customHeight="1">
      <c r="B8" s="433" t="s">
        <v>643</v>
      </c>
      <c r="C8" s="385">
        <v>25428</v>
      </c>
      <c r="D8" s="434">
        <v>27125</v>
      </c>
      <c r="E8" s="434">
        <v>21331</v>
      </c>
      <c r="F8" s="435">
        <v>17753</v>
      </c>
      <c r="G8" s="436">
        <v>19446</v>
      </c>
      <c r="H8" s="432"/>
    </row>
    <row r="9" spans="1:8" ht="20.100000000000001" customHeight="1">
      <c r="B9" s="428" t="s">
        <v>138</v>
      </c>
      <c r="C9" s="429">
        <v>87598</v>
      </c>
      <c r="D9" s="390">
        <v>92025</v>
      </c>
      <c r="E9" s="390">
        <v>75505</v>
      </c>
      <c r="F9" s="430">
        <v>65632</v>
      </c>
      <c r="G9" s="431">
        <v>70623</v>
      </c>
    </row>
    <row r="10" spans="1:8" ht="20.100000000000001" customHeight="1">
      <c r="B10" s="428" t="s">
        <v>139</v>
      </c>
      <c r="C10" s="429">
        <v>87280</v>
      </c>
      <c r="D10" s="390">
        <v>90206</v>
      </c>
      <c r="E10" s="390">
        <v>74634</v>
      </c>
      <c r="F10" s="430">
        <v>66351</v>
      </c>
      <c r="G10" s="431">
        <v>75282</v>
      </c>
    </row>
    <row r="11" spans="1:8" ht="20.100000000000001" customHeight="1">
      <c r="B11" s="437" t="s">
        <v>31</v>
      </c>
      <c r="C11" s="438">
        <v>10</v>
      </c>
      <c r="D11" s="439">
        <v>7</v>
      </c>
      <c r="E11" s="439">
        <v>23</v>
      </c>
      <c r="F11" s="440">
        <v>7</v>
      </c>
      <c r="G11" s="441">
        <v>6</v>
      </c>
    </row>
    <row r="12" spans="1:8" ht="20.100000000000001" customHeight="1">
      <c r="B12" s="442" t="s">
        <v>32</v>
      </c>
      <c r="C12" s="443">
        <v>200316</v>
      </c>
      <c r="D12" s="444">
        <v>209363</v>
      </c>
      <c r="E12" s="444">
        <v>171493</v>
      </c>
      <c r="F12" s="445">
        <v>149743</v>
      </c>
      <c r="G12" s="446">
        <v>165357</v>
      </c>
    </row>
    <row r="13" spans="1:8" ht="20.100000000000001" customHeight="1">
      <c r="B13" s="25" t="s">
        <v>33</v>
      </c>
      <c r="C13" s="385"/>
      <c r="D13" s="434"/>
      <c r="E13" s="434"/>
      <c r="F13" s="430"/>
      <c r="G13" s="431"/>
    </row>
    <row r="14" spans="1:8" ht="20.100000000000001" customHeight="1">
      <c r="B14" s="428" t="s">
        <v>240</v>
      </c>
      <c r="C14" s="429">
        <v>38590</v>
      </c>
      <c r="D14" s="390">
        <v>40226</v>
      </c>
      <c r="E14" s="390">
        <v>28483</v>
      </c>
      <c r="F14" s="430"/>
      <c r="G14" s="431"/>
      <c r="H14" s="432"/>
    </row>
    <row r="15" spans="1:8" ht="20.100000000000001" customHeight="1">
      <c r="B15" s="171" t="s">
        <v>642</v>
      </c>
      <c r="C15" s="429">
        <v>20992</v>
      </c>
      <c r="D15" s="390">
        <v>19434</v>
      </c>
      <c r="E15" s="390">
        <v>16483</v>
      </c>
      <c r="F15" s="430"/>
      <c r="G15" s="431"/>
      <c r="H15" s="432"/>
    </row>
    <row r="16" spans="1:8" ht="20.100000000000001" customHeight="1">
      <c r="B16" s="433" t="s">
        <v>643</v>
      </c>
      <c r="C16" s="385">
        <v>59582</v>
      </c>
      <c r="D16" s="434">
        <v>59660</v>
      </c>
      <c r="E16" s="434">
        <v>44966</v>
      </c>
      <c r="F16" s="435">
        <v>36521</v>
      </c>
      <c r="G16" s="436">
        <v>39111</v>
      </c>
      <c r="H16" s="432"/>
    </row>
    <row r="17" spans="2:7" ht="20.100000000000001" customHeight="1">
      <c r="B17" s="428" t="s">
        <v>138</v>
      </c>
      <c r="C17" s="429">
        <v>119988</v>
      </c>
      <c r="D17" s="390">
        <v>127487</v>
      </c>
      <c r="E17" s="390">
        <v>102349</v>
      </c>
      <c r="F17" s="430">
        <v>87099</v>
      </c>
      <c r="G17" s="431">
        <v>97417</v>
      </c>
    </row>
    <row r="18" spans="2:7" ht="20.100000000000001" customHeight="1">
      <c r="B18" s="428" t="s">
        <v>139</v>
      </c>
      <c r="C18" s="429">
        <v>87939</v>
      </c>
      <c r="D18" s="390">
        <v>91185</v>
      </c>
      <c r="E18" s="390">
        <v>75491</v>
      </c>
      <c r="F18" s="430">
        <v>67095</v>
      </c>
      <c r="G18" s="431">
        <v>76193</v>
      </c>
    </row>
    <row r="19" spans="2:7" ht="20.100000000000001" customHeight="1">
      <c r="B19" s="428" t="s">
        <v>31</v>
      </c>
      <c r="C19" s="429">
        <v>135</v>
      </c>
      <c r="D19" s="390">
        <v>71</v>
      </c>
      <c r="E19" s="390">
        <v>397</v>
      </c>
      <c r="F19" s="430">
        <v>314</v>
      </c>
      <c r="G19" s="431">
        <v>224</v>
      </c>
    </row>
    <row r="20" spans="2:7" ht="20.100000000000001" customHeight="1">
      <c r="B20" s="437" t="s">
        <v>34</v>
      </c>
      <c r="C20" s="438">
        <v>-67328</v>
      </c>
      <c r="D20" s="439">
        <v>-69040</v>
      </c>
      <c r="E20" s="439">
        <v>-51710</v>
      </c>
      <c r="F20" s="440">
        <v>-41286</v>
      </c>
      <c r="G20" s="441">
        <v>-47588</v>
      </c>
    </row>
    <row r="21" spans="2:7" ht="20.100000000000001" customHeight="1">
      <c r="B21" s="442" t="s">
        <v>32</v>
      </c>
      <c r="C21" s="447">
        <v>200316</v>
      </c>
      <c r="D21" s="448">
        <v>209363</v>
      </c>
      <c r="E21" s="448">
        <v>171493</v>
      </c>
      <c r="F21" s="445">
        <v>149743</v>
      </c>
      <c r="G21" s="446">
        <v>165357</v>
      </c>
    </row>
    <row r="22" spans="2:7" ht="20.100000000000001" customHeight="1">
      <c r="B22" s="25" t="s">
        <v>35</v>
      </c>
      <c r="C22" s="385"/>
      <c r="D22" s="434"/>
      <c r="E22" s="434"/>
      <c r="F22" s="430"/>
      <c r="G22" s="431"/>
    </row>
    <row r="23" spans="2:7" ht="20.100000000000001" customHeight="1">
      <c r="B23" s="142" t="s">
        <v>36</v>
      </c>
      <c r="C23" s="429">
        <v>43877</v>
      </c>
      <c r="D23" s="390">
        <v>47716</v>
      </c>
      <c r="E23" s="390">
        <v>39032</v>
      </c>
      <c r="F23" s="430">
        <v>33472</v>
      </c>
      <c r="G23" s="431">
        <v>36536</v>
      </c>
    </row>
    <row r="24" spans="2:7" ht="20.100000000000001" customHeight="1">
      <c r="B24" s="142" t="s">
        <v>37</v>
      </c>
      <c r="C24" s="429">
        <v>99176</v>
      </c>
      <c r="D24" s="390">
        <v>99465</v>
      </c>
      <c r="E24" s="390">
        <v>83255</v>
      </c>
      <c r="F24" s="430">
        <v>71551</v>
      </c>
      <c r="G24" s="431">
        <v>79463</v>
      </c>
    </row>
    <row r="25" spans="2:7" ht="20.100000000000001" customHeight="1">
      <c r="B25" s="142" t="s">
        <v>38</v>
      </c>
      <c r="C25" s="429">
        <v>19946</v>
      </c>
      <c r="D25" s="390">
        <v>22243</v>
      </c>
      <c r="E25" s="390">
        <v>16889</v>
      </c>
      <c r="F25" s="430">
        <v>15383</v>
      </c>
      <c r="G25" s="431">
        <v>14857</v>
      </c>
    </row>
    <row r="26" spans="2:7" ht="20.100000000000001" customHeight="1">
      <c r="B26" s="142" t="s">
        <v>39</v>
      </c>
      <c r="C26" s="429">
        <v>21303</v>
      </c>
      <c r="D26" s="390">
        <v>22263</v>
      </c>
      <c r="E26" s="390">
        <v>17581</v>
      </c>
      <c r="F26" s="430">
        <v>15294</v>
      </c>
      <c r="G26" s="431">
        <v>17612</v>
      </c>
    </row>
    <row r="27" spans="2:7" ht="20.100000000000001" customHeight="1">
      <c r="B27" s="449" t="s">
        <v>40</v>
      </c>
      <c r="C27" s="438">
        <v>16014</v>
      </c>
      <c r="D27" s="439">
        <v>17676</v>
      </c>
      <c r="E27" s="439">
        <v>14736</v>
      </c>
      <c r="F27" s="440">
        <v>14043</v>
      </c>
      <c r="G27" s="441">
        <v>16889</v>
      </c>
    </row>
    <row r="28" spans="2:7" ht="20.100000000000001" customHeight="1">
      <c r="B28" s="442" t="s">
        <v>32</v>
      </c>
      <c r="C28" s="447">
        <v>200316</v>
      </c>
      <c r="D28" s="448">
        <v>209363</v>
      </c>
      <c r="E28" s="448">
        <v>171493</v>
      </c>
      <c r="F28" s="445">
        <v>149743</v>
      </c>
      <c r="G28" s="446">
        <v>165357</v>
      </c>
    </row>
    <row r="29" spans="2:7" ht="20.100000000000001" customHeight="1">
      <c r="C29" s="450"/>
      <c r="D29" s="450"/>
      <c r="E29" s="450"/>
      <c r="F29" s="450"/>
      <c r="G29" s="450"/>
    </row>
    <row r="30" spans="2:7" ht="20.100000000000001" customHeight="1">
      <c r="B30" s="157"/>
      <c r="C30" s="333"/>
      <c r="D30" s="333"/>
      <c r="E30" s="333"/>
      <c r="F30" s="333"/>
      <c r="G30" s="333"/>
    </row>
    <row r="31" spans="2:7" ht="20.100000000000001" customHeight="1">
      <c r="B31" s="157"/>
      <c r="C31" s="333"/>
      <c r="D31" s="333"/>
      <c r="E31" s="333"/>
      <c r="F31" s="333"/>
      <c r="G31" s="333"/>
    </row>
  </sheetData>
  <hyperlinks>
    <hyperlink ref="A2" location="Summary!A1" display=" " xr:uid="{00000000-0004-0000-0800-000000000000}"/>
  </hyperlinks>
  <pageMargins left="0.74803149606299213" right="0.74803149606299213" top="0.98425196850393704" bottom="0.98425196850393704" header="0.51181102362204722" footer="0.51181102362204722"/>
  <pageSetup paperSize="9" scale="68" orientation="portrait" r:id="rId1"/>
  <headerFooter>
    <oddFooter>&amp;L&amp;1#&amp;"Calibri"&amp;10&amp;K000000TOTAL Classification: Restricted Distribution TOTAL - All rights reserved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84</vt:i4>
      </vt:variant>
      <vt:variant>
        <vt:lpstr>Named Ranges</vt:lpstr>
      </vt:variant>
      <vt:variant>
        <vt:i4>84</vt:i4>
      </vt:variant>
    </vt:vector>
  </HeadingPairs>
  <TitlesOfParts>
    <vt:vector size="168" baseType="lpstr">
      <vt:lpstr>Summary</vt:lpstr>
      <vt:lpstr>Note on FS (p11)</vt:lpstr>
      <vt:lpstr>Financial highlights (p11)</vt:lpstr>
      <vt:lpstr>Market environment (p11)</vt:lpstr>
      <vt:lpstr>Op. High. by quarter (p12-13)</vt:lpstr>
      <vt:lpstr>Fin. High. by quarter (p12-13)</vt:lpstr>
      <vt:lpstr>Market envir. price (p12-13)</vt:lpstr>
      <vt:lpstr>Consol. stat. income (p14)</vt:lpstr>
      <vt:lpstr>Sales (p15)</vt:lpstr>
      <vt:lpstr>Deprec. depl. &amp; impairme. (p15)</vt:lpstr>
      <vt:lpstr>Equity in income (loss) (p15)</vt:lpstr>
      <vt:lpstr>Income taxes (p15)</vt:lpstr>
      <vt:lpstr>Adj. items op. income (p16)</vt:lpstr>
      <vt:lpstr>Adj. items net income (p17)</vt:lpstr>
      <vt:lpstr>Cons. balance sheet in (p18)</vt:lpstr>
      <vt:lpstr>Net tangible &amp; intangible (p19)</vt:lpstr>
      <vt:lpstr>Property, plant &amp; equip. (p19)</vt:lpstr>
      <vt:lpstr>Non-current assets (p19)</vt:lpstr>
      <vt:lpstr>Non-current debt (p20)</vt:lpstr>
      <vt:lpstr>Consolidated Equity (p21)</vt:lpstr>
      <vt:lpstr>Net-debt-to-equity ratio (p22)</vt:lpstr>
      <vt:lpstr>Capital replacement cost (p22)</vt:lpstr>
      <vt:lpstr>Capital employed (p22)</vt:lpstr>
      <vt:lpstr>ROACE by bs (p23)</vt:lpstr>
      <vt:lpstr>Conso stat. cash flows (p24)</vt:lpstr>
      <vt:lpstr>Cash flows from op. (p24) </vt:lpstr>
      <vt:lpstr>﻿Gross investments (p25)</vt:lpstr>
      <vt:lpstr>Organic investments by bs (p25)</vt:lpstr>
      <vt:lpstr>Divestments by bs (p25)</vt:lpstr>
      <vt:lpstr>Share information (p27) </vt:lpstr>
      <vt:lpstr>Payroll (p28)</vt:lpstr>
      <vt:lpstr>Number of employees (p28)</vt:lpstr>
      <vt:lpstr>﻿Financial highlights (p31)</vt:lpstr>
      <vt:lpstr>Hydrocarbon Prod&amp;LNG (31)</vt:lpstr>
      <vt:lpstr>﻿Installed gross capacity (31)</vt:lpstr>
      <vt:lpstr>Liquefied natural gas (34)</vt:lpstr>
      <vt:lpstr>﻿CCG power plants capacity (48)</vt:lpstr>
      <vt:lpstr>Breakdown of gas elec. (50)</vt:lpstr>
      <vt:lpstr>Financial highlights EP (p55)</vt:lpstr>
      <vt:lpstr>Production (55)</vt:lpstr>
      <vt:lpstr>Production (p77)</vt:lpstr>
      <vt:lpstr>Proved reserves (p77)</vt:lpstr>
      <vt:lpstr>Europe &amp; Central Asia (p78)</vt:lpstr>
      <vt:lpstr>Africa excl. North Africa (p79)</vt:lpstr>
      <vt:lpstr>Mid. East &amp; North Africa (p80)</vt:lpstr>
      <vt:lpstr>Americas (p81)</vt:lpstr>
      <vt:lpstr>Asia-Pacific (p81)</vt:lpstr>
      <vt:lpstr>Comb. liquids gas prod. (p83)</vt:lpstr>
      <vt:lpstr>Liquids prod. (p84)</vt:lpstr>
      <vt:lpstr>Gas prod. (p85)</vt:lpstr>
      <vt:lpstr>Key op. ratios Group (p86)</vt:lpstr>
      <vt:lpstr>Key op. ratios subs. (p86)</vt:lpstr>
      <vt:lpstr>Changes oil bitum. gas (p87-90)</vt:lpstr>
      <vt:lpstr>Changes oil&amp;Bitum.res. (p91-94)</vt:lpstr>
      <vt:lpstr>Changes gas res. (p95-98)</vt:lpstr>
      <vt:lpstr>Results op. activities(p99-100)</vt:lpstr>
      <vt:lpstr>Cost incurred (p101)</vt:lpstr>
      <vt:lpstr>Capitalized cost (p102-103)</vt:lpstr>
      <vt:lpstr>Net cash flows (p104-105)</vt:lpstr>
      <vt:lpstr>Changes net cash flows (p106)</vt:lpstr>
      <vt:lpstr>Oil Gas Acreage (p107)</vt:lpstr>
      <vt:lpstr>Nb. prod. wells (p108)</vt:lpstr>
      <vt:lpstr>Nb.prod.dry.wells drilled(p109)</vt:lpstr>
      <vt:lpstr>Explo.Devpt.wells (p110)</vt:lpstr>
      <vt:lpstr>Pipeline interests (p111)</vt:lpstr>
      <vt:lpstr>Pipeline gas sales (p112)</vt:lpstr>
      <vt:lpstr>Financial highlights RC (p115)</vt:lpstr>
      <vt:lpstr>Operational highlights (p115)</vt:lpstr>
      <vt:lpstr>Refinery capacity (p119)</vt:lpstr>
      <vt:lpstr>Distillation capacity (p119)</vt:lpstr>
      <vt:lpstr>Refinery throughput (p120)</vt:lpstr>
      <vt:lpstr>Utiliz. rate feedstocks (p120)</vt:lpstr>
      <vt:lpstr>Utiliz. rate crude (p120)</vt:lpstr>
      <vt:lpstr>Production levels (p120)</vt:lpstr>
      <vt:lpstr>Main prod. capacities (p121)</vt:lpstr>
      <vt:lpstr>Sales by geo. area (p121)</vt:lpstr>
      <vt:lpstr>Sales by activity (p 122)</vt:lpstr>
      <vt:lpstr>Sales by geo. area (p122)</vt:lpstr>
      <vt:lpstr>Sales by activity (p122)</vt:lpstr>
      <vt:lpstr>﻿Financial highlights MS (p125)</vt:lpstr>
      <vt:lpstr>Operational highlights (p125)</vt:lpstr>
      <vt:lpstr>Petrol sales by area (p129)</vt:lpstr>
      <vt:lpstr>Petrol. sales by product (p129)</vt:lpstr>
      <vt:lpstr>Service-Stations (p130)</vt:lpstr>
      <vt:lpstr>'Adj. items net income (p17)'!Print_Area</vt:lpstr>
      <vt:lpstr>'Adj. items op. income (p16)'!Print_Area</vt:lpstr>
      <vt:lpstr>'Africa excl. North Africa (p79)'!Print_Area</vt:lpstr>
      <vt:lpstr>'Americas (p81)'!Print_Area</vt:lpstr>
      <vt:lpstr>'Asia-Pacific (p81)'!Print_Area</vt:lpstr>
      <vt:lpstr>'Breakdown of gas elec. (50)'!Print_Area</vt:lpstr>
      <vt:lpstr>'Capital employed (p22)'!Print_Area</vt:lpstr>
      <vt:lpstr>'Capital replacement cost (p22)'!Print_Area</vt:lpstr>
      <vt:lpstr>'Capitalized cost (p102-103)'!Print_Area</vt:lpstr>
      <vt:lpstr>'Cash flows from op. (p24) '!Print_Area</vt:lpstr>
      <vt:lpstr>'﻿CCG power plants capacity (48)'!Print_Area</vt:lpstr>
      <vt:lpstr>'Changes gas res. (p95-98)'!Print_Area</vt:lpstr>
      <vt:lpstr>'Changes net cash flows (p106)'!Print_Area</vt:lpstr>
      <vt:lpstr>'Changes oil bitum. gas (p87-90)'!Print_Area</vt:lpstr>
      <vt:lpstr>'Changes oil&amp;Bitum.res. (p91-94)'!Print_Area</vt:lpstr>
      <vt:lpstr>'Comb. liquids gas prod. (p83)'!Print_Area</vt:lpstr>
      <vt:lpstr>'Cons. balance sheet in (p18)'!Print_Area</vt:lpstr>
      <vt:lpstr>'Conso stat. cash flows (p24)'!Print_Area</vt:lpstr>
      <vt:lpstr>'Consol. stat. income (p14)'!Print_Area</vt:lpstr>
      <vt:lpstr>'Consolidated Equity (p21)'!Print_Area</vt:lpstr>
      <vt:lpstr>'Cost incurred (p101)'!Print_Area</vt:lpstr>
      <vt:lpstr>'Deprec. depl. &amp; impairme. (p15)'!Print_Area</vt:lpstr>
      <vt:lpstr>'Distillation capacity (p119)'!Print_Area</vt:lpstr>
      <vt:lpstr>'Divestments by bs (p25)'!Print_Area</vt:lpstr>
      <vt:lpstr>'Equity in income (loss) (p15)'!Print_Area</vt:lpstr>
      <vt:lpstr>'Europe &amp; Central Asia (p78)'!Print_Area</vt:lpstr>
      <vt:lpstr>'Explo.Devpt.wells (p110)'!Print_Area</vt:lpstr>
      <vt:lpstr>'Fin. High. by quarter (p12-13)'!Print_Area</vt:lpstr>
      <vt:lpstr>'Financial highlights (p11)'!Print_Area</vt:lpstr>
      <vt:lpstr>'﻿Financial highlights (p31)'!Print_Area</vt:lpstr>
      <vt:lpstr>'Financial highlights EP (p55)'!Print_Area</vt:lpstr>
      <vt:lpstr>'﻿Financial highlights MS (p125)'!Print_Area</vt:lpstr>
      <vt:lpstr>'Financial highlights RC (p115)'!Print_Area</vt:lpstr>
      <vt:lpstr>'Gas prod. (p85)'!Print_Area</vt:lpstr>
      <vt:lpstr>'﻿Gross investments (p25)'!Print_Area</vt:lpstr>
      <vt:lpstr>'Hydrocarbon Prod&amp;LNG (31)'!Print_Area</vt:lpstr>
      <vt:lpstr>'Income taxes (p15)'!Print_Area</vt:lpstr>
      <vt:lpstr>'﻿Installed gross capacity (31)'!Print_Area</vt:lpstr>
      <vt:lpstr>'Key op. ratios Group (p86)'!Print_Area</vt:lpstr>
      <vt:lpstr>'Key op. ratios subs. (p86)'!Print_Area</vt:lpstr>
      <vt:lpstr>'Liquefied natural gas (34)'!Print_Area</vt:lpstr>
      <vt:lpstr>'Liquids prod. (p84)'!Print_Area</vt:lpstr>
      <vt:lpstr>'Main prod. capacities (p121)'!Print_Area</vt:lpstr>
      <vt:lpstr>'Market envir. price (p12-13)'!Print_Area</vt:lpstr>
      <vt:lpstr>'Market environment (p11)'!Print_Area</vt:lpstr>
      <vt:lpstr>'Mid. East &amp; North Africa (p80)'!Print_Area</vt:lpstr>
      <vt:lpstr>'Nb. prod. wells (p108)'!Print_Area</vt:lpstr>
      <vt:lpstr>'Nb.prod.dry.wells drilled(p109)'!Print_Area</vt:lpstr>
      <vt:lpstr>'Net cash flows (p104-105)'!Print_Area</vt:lpstr>
      <vt:lpstr>'Net tangible &amp; intangible (p19)'!Print_Area</vt:lpstr>
      <vt:lpstr>'Net-debt-to-equity ratio (p22)'!Print_Area</vt:lpstr>
      <vt:lpstr>'Non-current assets (p19)'!Print_Area</vt:lpstr>
      <vt:lpstr>'Non-current debt (p20)'!Print_Area</vt:lpstr>
      <vt:lpstr>'Note on FS (p11)'!Print_Area</vt:lpstr>
      <vt:lpstr>'Number of employees (p28)'!Print_Area</vt:lpstr>
      <vt:lpstr>'Oil Gas Acreage (p107)'!Print_Area</vt:lpstr>
      <vt:lpstr>'Op. High. by quarter (p12-13)'!Print_Area</vt:lpstr>
      <vt:lpstr>'Operational highlights (p115)'!Print_Area</vt:lpstr>
      <vt:lpstr>'Operational highlights (p125)'!Print_Area</vt:lpstr>
      <vt:lpstr>'Organic investments by bs (p25)'!Print_Area</vt:lpstr>
      <vt:lpstr>'Payroll (p28)'!Print_Area</vt:lpstr>
      <vt:lpstr>'Petrol sales by area (p129)'!Print_Area</vt:lpstr>
      <vt:lpstr>'Petrol. sales by product (p129)'!Print_Area</vt:lpstr>
      <vt:lpstr>'Pipeline gas sales (p112)'!Print_Area</vt:lpstr>
      <vt:lpstr>'Pipeline interests (p111)'!Print_Area</vt:lpstr>
      <vt:lpstr>'Production (55)'!Print_Area</vt:lpstr>
      <vt:lpstr>'Production (p77)'!Print_Area</vt:lpstr>
      <vt:lpstr>'Production levels (p120)'!Print_Area</vt:lpstr>
      <vt:lpstr>'Property, plant &amp; equip. (p19)'!Print_Area</vt:lpstr>
      <vt:lpstr>'Proved reserves (p77)'!Print_Area</vt:lpstr>
      <vt:lpstr>'Refinery capacity (p119)'!Print_Area</vt:lpstr>
      <vt:lpstr>'Refinery throughput (p120)'!Print_Area</vt:lpstr>
      <vt:lpstr>'Results op. activities(p99-100)'!Print_Area</vt:lpstr>
      <vt:lpstr>'ROACE by bs (p23)'!Print_Area</vt:lpstr>
      <vt:lpstr>'Sales (p15)'!Print_Area</vt:lpstr>
      <vt:lpstr>'Sales by activity (p 122)'!Print_Area</vt:lpstr>
      <vt:lpstr>'Sales by geo. area (p121)'!Print_Area</vt:lpstr>
      <vt:lpstr>'Sales by geo. area (p122)'!Print_Area</vt:lpstr>
      <vt:lpstr>'Service-Stations (p130)'!Print_Area</vt:lpstr>
      <vt:lpstr>'Share information (p27) '!Print_Area</vt:lpstr>
      <vt:lpstr>Summary!Print_Area</vt:lpstr>
      <vt:lpstr>'Utiliz. rate crude (p120)'!Print_Area</vt:lpstr>
      <vt:lpstr>'Utiliz. rate feedstocks (p120)'!Print_Area</vt:lpstr>
      <vt:lpstr>'Consolidated Equity (p21)'!Print_Titles</vt:lpstr>
    </vt:vector>
  </TitlesOfParts>
  <Company>TOTAL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J0358161</dc:creator>
  <cp:lastModifiedBy>Fabien PONT</cp:lastModifiedBy>
  <cp:lastPrinted>2017-04-13T15:46:09Z</cp:lastPrinted>
  <dcterms:created xsi:type="dcterms:W3CDTF">2014-01-10T14:37:04Z</dcterms:created>
  <dcterms:modified xsi:type="dcterms:W3CDTF">2020-11-09T10:51:50Z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2b30ed1b-e95f-40b5-af89-828263f287a7_Enabled">
    <vt:lpwstr>True</vt:lpwstr>
  </property>
  <property fmtid="{D5CDD505-2E9C-101B-9397-08002B2CF9AE}" pid="5" name="MSIP_Label_2b30ed1b-e95f-40b5-af89-828263f287a7_SiteId">
    <vt:lpwstr>329e91b0-e21f-48fb-a071-456717ecc28e</vt:lpwstr>
  </property>
  <property fmtid="{D5CDD505-2E9C-101B-9397-08002B2CF9AE}" pid="6" name="MSIP_Label_2b30ed1b-e95f-40b5-af89-828263f287a7_Owner">
    <vt:lpwstr>fabien.pont@external.total.com</vt:lpwstr>
  </property>
  <property fmtid="{D5CDD505-2E9C-101B-9397-08002B2CF9AE}" pid="7" name="MSIP_Label_2b30ed1b-e95f-40b5-af89-828263f287a7_SetDate">
    <vt:lpwstr>2020-07-24T15:41:13.5020975Z</vt:lpwstr>
  </property>
  <property fmtid="{D5CDD505-2E9C-101B-9397-08002B2CF9AE}" pid="8" name="MSIP_Label_2b30ed1b-e95f-40b5-af89-828263f287a7_Name">
    <vt:lpwstr>Restricted</vt:lpwstr>
  </property>
  <property fmtid="{D5CDD505-2E9C-101B-9397-08002B2CF9AE}" pid="9" name="MSIP_Label_2b30ed1b-e95f-40b5-af89-828263f287a7_Application">
    <vt:lpwstr>Microsoft Azure Information Protection</vt:lpwstr>
  </property>
  <property fmtid="{D5CDD505-2E9C-101B-9397-08002B2CF9AE}" pid="10" name="MSIP_Label_2b30ed1b-e95f-40b5-af89-828263f287a7_ActionId">
    <vt:lpwstr>ad9a0d16-5e10-4407-9815-68da72d00bf6</vt:lpwstr>
  </property>
  <property fmtid="{D5CDD505-2E9C-101B-9397-08002B2CF9AE}" pid="11" name="MSIP_Label_2b30ed1b-e95f-40b5-af89-828263f287a7_Extended_MSFT_Method">
    <vt:lpwstr>Automatic</vt:lpwstr>
  </property>
  <property fmtid="{D5CDD505-2E9C-101B-9397-08002B2CF9AE}" pid="12" name="Sensitivity">
    <vt:lpwstr>Restricted</vt:lpwstr>
  </property>
</Properties>
</file>